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https://indianaec-my.sharepoint.com/personal/jweiskittel_indianaec_org/Documents/"/>
    </mc:Choice>
  </mc:AlternateContent>
  <xr:revisionPtr revIDLastSave="331" documentId="8_{7F11AEC3-846E-504B-B12C-1566EF1F6689}" xr6:coauthVersionLast="47" xr6:coauthVersionMax="47" xr10:uidLastSave="{C6A55F73-AE9B-F745-B084-BB77BB57B8BB}"/>
  <bookViews>
    <workbookView xWindow="0" yWindow="500" windowWidth="35840" windowHeight="20400" tabRatio="500" activeTab="4" xr2:uid="{00000000-000D-0000-FFFF-FFFF00000000}"/>
  </bookViews>
  <sheets>
    <sheet name="APPRENTICE" sheetId="3" r:id="rId1"/>
    <sheet name="IND-JOURMEN" sheetId="2" r:id="rId2"/>
    <sheet name="SEN-JOURMEN" sheetId="7" r:id="rId3"/>
    <sheet name="TEAM" sheetId="4" r:id="rId4"/>
    <sheet name="FINAL RESULTS" sheetId="5" r:id="rId5"/>
    <sheet name="Final SCORE SHEET" sheetId="6" state="hidden" r:id="rId6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4" l="1"/>
  <c r="Q2" i="4"/>
  <c r="Q11" i="4"/>
  <c r="Q22" i="4"/>
  <c r="Q27" i="4"/>
  <c r="Q4" i="4"/>
  <c r="Q24" i="4"/>
  <c r="Q10" i="4"/>
  <c r="Q5" i="4"/>
  <c r="Q23" i="4"/>
  <c r="Q21" i="4"/>
  <c r="Q25" i="4"/>
  <c r="Q7" i="4"/>
  <c r="Q26" i="4"/>
  <c r="Q6" i="4"/>
  <c r="Q14" i="4"/>
  <c r="Q12" i="4"/>
  <c r="Q16" i="4"/>
  <c r="Q8" i="4"/>
  <c r="Q18" i="4"/>
  <c r="Q19" i="4"/>
  <c r="Q15" i="4"/>
  <c r="Q13" i="4"/>
  <c r="Q17" i="4"/>
  <c r="Q9" i="4"/>
  <c r="Q20" i="4"/>
  <c r="P3" i="4"/>
  <c r="P2" i="4"/>
  <c r="P11" i="4"/>
  <c r="P22" i="4"/>
  <c r="P27" i="4"/>
  <c r="P4" i="4"/>
  <c r="P24" i="4"/>
  <c r="P10" i="4"/>
  <c r="P5" i="4"/>
  <c r="P23" i="4"/>
  <c r="P21" i="4"/>
  <c r="P25" i="4"/>
  <c r="P7" i="4"/>
  <c r="P26" i="4"/>
  <c r="P6" i="4"/>
  <c r="P14" i="4"/>
  <c r="P12" i="4"/>
  <c r="P16" i="4"/>
  <c r="P8" i="4"/>
  <c r="P18" i="4"/>
  <c r="P19" i="4"/>
  <c r="P15" i="4"/>
  <c r="P13" i="4"/>
  <c r="P17" i="4"/>
  <c r="P9" i="4"/>
  <c r="P20" i="4"/>
  <c r="O21" i="3"/>
  <c r="N21" i="3"/>
  <c r="O19" i="3"/>
  <c r="N19" i="3"/>
  <c r="O22" i="3"/>
  <c r="N22" i="3"/>
  <c r="O20" i="3"/>
  <c r="N20" i="3"/>
  <c r="O18" i="3"/>
  <c r="N18" i="3"/>
  <c r="O16" i="3"/>
  <c r="N16" i="3"/>
  <c r="O15" i="3"/>
  <c r="N15" i="3"/>
  <c r="O17" i="3"/>
  <c r="N17" i="3"/>
  <c r="O13" i="3"/>
  <c r="N13" i="3"/>
  <c r="O11" i="3"/>
  <c r="N11" i="3"/>
  <c r="O7" i="3"/>
  <c r="N7" i="3"/>
  <c r="O10" i="3"/>
  <c r="N10" i="3"/>
  <c r="O9" i="3"/>
  <c r="N9" i="3"/>
  <c r="O28" i="3"/>
  <c r="N28" i="3"/>
  <c r="O14" i="3"/>
  <c r="N14" i="3"/>
  <c r="O12" i="3"/>
  <c r="N12" i="3"/>
  <c r="O8" i="3"/>
  <c r="N8" i="3"/>
  <c r="O3" i="3"/>
  <c r="N3" i="3"/>
  <c r="O23" i="3"/>
  <c r="N23" i="3"/>
  <c r="O26" i="3"/>
  <c r="N26" i="3"/>
  <c r="O6" i="3"/>
  <c r="N6" i="3"/>
  <c r="O4" i="3"/>
  <c r="N4" i="3"/>
  <c r="O5" i="3"/>
  <c r="N5" i="3"/>
  <c r="O27" i="3"/>
  <c r="N27" i="3"/>
  <c r="O24" i="3"/>
  <c r="N24" i="3"/>
  <c r="O25" i="3"/>
  <c r="N25" i="3"/>
  <c r="O2" i="3"/>
  <c r="N2" i="3"/>
  <c r="O7" i="7"/>
  <c r="N7" i="7"/>
  <c r="O6" i="7"/>
  <c r="N6" i="7"/>
  <c r="O5" i="7"/>
  <c r="N5" i="7"/>
  <c r="O4" i="7"/>
  <c r="N4" i="7"/>
  <c r="O3" i="7"/>
  <c r="N3" i="7"/>
  <c r="O2" i="7"/>
  <c r="N2" i="7"/>
  <c r="N39" i="2"/>
  <c r="N19" i="2"/>
  <c r="N24" i="2"/>
  <c r="N25" i="2"/>
  <c r="N35" i="2"/>
  <c r="N29" i="2"/>
  <c r="O2" i="2"/>
  <c r="O4" i="2"/>
  <c r="O6" i="2"/>
  <c r="O7" i="2"/>
  <c r="O5" i="2"/>
  <c r="O8" i="2"/>
  <c r="O9" i="2"/>
  <c r="O10" i="2"/>
  <c r="O13" i="2"/>
  <c r="O11" i="2"/>
  <c r="O15" i="2"/>
  <c r="O14" i="2"/>
  <c r="O12" i="2"/>
  <c r="O17" i="2"/>
  <c r="O23" i="2"/>
  <c r="O16" i="2"/>
  <c r="O21" i="2"/>
  <c r="O22" i="2"/>
  <c r="O18" i="2"/>
  <c r="O20" i="2"/>
  <c r="O27" i="2"/>
  <c r="O26" i="2"/>
  <c r="O33" i="2"/>
  <c r="O28" i="2"/>
  <c r="O30" i="2"/>
  <c r="O32" i="2"/>
  <c r="O34" i="2"/>
  <c r="O31" i="2"/>
  <c r="O36" i="2"/>
  <c r="O37" i="2"/>
  <c r="O38" i="2"/>
  <c r="O39" i="2"/>
  <c r="O19" i="2"/>
  <c r="O24" i="2"/>
  <c r="O25" i="2"/>
  <c r="O35" i="2"/>
  <c r="O29" i="2"/>
  <c r="O3" i="2"/>
  <c r="N2" i="2"/>
  <c r="N4" i="2"/>
  <c r="N6" i="2"/>
  <c r="N7" i="2"/>
  <c r="N5" i="2"/>
  <c r="N8" i="2"/>
  <c r="N9" i="2"/>
  <c r="N10" i="2"/>
  <c r="N13" i="2"/>
  <c r="N11" i="2"/>
  <c r="N15" i="2"/>
  <c r="N14" i="2"/>
  <c r="N12" i="2"/>
  <c r="N17" i="2"/>
  <c r="N23" i="2"/>
  <c r="N16" i="2"/>
  <c r="N21" i="2"/>
  <c r="N22" i="2"/>
  <c r="N18" i="2"/>
  <c r="N20" i="2"/>
  <c r="N27" i="2"/>
  <c r="N26" i="2"/>
  <c r="N33" i="2"/>
  <c r="N28" i="2"/>
  <c r="N30" i="2"/>
  <c r="N32" i="2"/>
  <c r="N34" i="2"/>
  <c r="N31" i="2"/>
  <c r="N36" i="2"/>
  <c r="N37" i="2"/>
  <c r="N38" i="2"/>
  <c r="N3" i="2"/>
  <c r="R99" i="6"/>
  <c r="P99" i="6"/>
  <c r="R98" i="6"/>
  <c r="P98" i="6"/>
  <c r="R97" i="6"/>
  <c r="P97" i="6"/>
  <c r="R96" i="6"/>
  <c r="P96" i="6"/>
  <c r="R95" i="6"/>
  <c r="P95" i="6"/>
  <c r="R94" i="6"/>
  <c r="P94" i="6"/>
  <c r="R93" i="6"/>
  <c r="P93" i="6"/>
  <c r="R92" i="6"/>
  <c r="P92" i="6"/>
  <c r="R91" i="6"/>
  <c r="P91" i="6"/>
  <c r="R90" i="6"/>
  <c r="P90" i="6"/>
  <c r="R89" i="6"/>
  <c r="P89" i="6"/>
  <c r="R88" i="6"/>
  <c r="P88" i="6"/>
  <c r="R87" i="6"/>
  <c r="P87" i="6"/>
  <c r="R86" i="6"/>
  <c r="P86" i="6"/>
  <c r="R85" i="6"/>
  <c r="P85" i="6"/>
  <c r="R84" i="6"/>
  <c r="P84" i="6"/>
  <c r="R83" i="6"/>
  <c r="P83" i="6"/>
  <c r="R82" i="6"/>
  <c r="P82" i="6"/>
  <c r="R81" i="6"/>
  <c r="P81" i="6"/>
  <c r="R80" i="6"/>
  <c r="P80" i="6"/>
  <c r="R79" i="6"/>
  <c r="P79" i="6"/>
  <c r="R78" i="6"/>
  <c r="P78" i="6"/>
  <c r="R77" i="6"/>
  <c r="P77" i="6"/>
  <c r="R73" i="6"/>
  <c r="P73" i="6"/>
  <c r="R72" i="6"/>
  <c r="P72" i="6"/>
  <c r="R71" i="6"/>
  <c r="P71" i="6"/>
  <c r="R70" i="6"/>
  <c r="P70" i="6"/>
  <c r="R69" i="6"/>
  <c r="P69" i="6"/>
  <c r="R68" i="6"/>
  <c r="P68" i="6"/>
  <c r="R67" i="6"/>
  <c r="P67" i="6"/>
  <c r="R66" i="6"/>
  <c r="P66" i="6"/>
  <c r="R65" i="6"/>
  <c r="P65" i="6"/>
  <c r="R64" i="6"/>
  <c r="P64" i="6"/>
  <c r="R63" i="6"/>
  <c r="P63" i="6"/>
  <c r="R62" i="6"/>
  <c r="P62" i="6"/>
  <c r="R61" i="6"/>
  <c r="P61" i="6"/>
  <c r="R60" i="6"/>
  <c r="P60" i="6"/>
  <c r="R59" i="6"/>
  <c r="P59" i="6"/>
  <c r="R58" i="6"/>
  <c r="P58" i="6"/>
  <c r="R57" i="6"/>
  <c r="P57" i="6"/>
  <c r="R56" i="6"/>
  <c r="P56" i="6"/>
  <c r="R55" i="6"/>
  <c r="P55" i="6"/>
  <c r="R54" i="6"/>
  <c r="P54" i="6"/>
  <c r="R53" i="6"/>
  <c r="P53" i="6"/>
  <c r="R52" i="6"/>
  <c r="P52" i="6"/>
  <c r="R51" i="6"/>
  <c r="P51" i="6"/>
  <c r="R50" i="6"/>
  <c r="P50" i="6"/>
  <c r="R49" i="6"/>
  <c r="P49" i="6"/>
  <c r="R48" i="6"/>
  <c r="P48" i="6"/>
  <c r="R47" i="6"/>
  <c r="P47" i="6"/>
  <c r="R43" i="6"/>
  <c r="P43" i="6"/>
  <c r="R42" i="6"/>
  <c r="P42" i="6"/>
  <c r="R41" i="6"/>
  <c r="P41" i="6"/>
  <c r="R40" i="6"/>
  <c r="P40" i="6"/>
  <c r="R39" i="6"/>
  <c r="P39" i="6"/>
  <c r="R38" i="6"/>
  <c r="P38" i="6"/>
  <c r="R37" i="6"/>
  <c r="P37" i="6"/>
  <c r="R36" i="6"/>
  <c r="P36" i="6"/>
  <c r="R35" i="6"/>
  <c r="P35" i="6"/>
  <c r="R34" i="6"/>
  <c r="P34" i="6"/>
  <c r="R33" i="6"/>
  <c r="P33" i="6"/>
  <c r="R32" i="6"/>
  <c r="P32" i="6"/>
  <c r="R31" i="6"/>
  <c r="P31" i="6"/>
  <c r="R30" i="6"/>
  <c r="P30" i="6"/>
  <c r="R29" i="6"/>
  <c r="P29" i="6"/>
  <c r="R28" i="6"/>
  <c r="P28" i="6"/>
  <c r="R27" i="6"/>
  <c r="P27" i="6"/>
  <c r="R26" i="6"/>
  <c r="P26" i="6"/>
  <c r="R25" i="6"/>
  <c r="P25" i="6"/>
  <c r="R24" i="6"/>
  <c r="P24" i="6"/>
  <c r="R23" i="6"/>
  <c r="P23" i="6"/>
  <c r="R22" i="6"/>
  <c r="P22" i="6"/>
  <c r="R21" i="6"/>
  <c r="P21" i="6"/>
  <c r="R20" i="6"/>
  <c r="P20" i="6"/>
  <c r="R19" i="6"/>
  <c r="P19" i="6"/>
  <c r="R18" i="6"/>
  <c r="P18" i="6"/>
  <c r="R17" i="6"/>
  <c r="P17" i="6"/>
  <c r="R16" i="6"/>
  <c r="P16" i="6"/>
  <c r="R15" i="6"/>
  <c r="P15" i="6"/>
  <c r="R14" i="6"/>
  <c r="P14" i="6"/>
  <c r="R13" i="6"/>
  <c r="P13" i="6"/>
  <c r="R12" i="6"/>
  <c r="P12" i="6"/>
  <c r="R8" i="6"/>
  <c r="P8" i="6"/>
  <c r="R7" i="6"/>
  <c r="P7" i="6"/>
  <c r="R6" i="6"/>
  <c r="P6" i="6"/>
  <c r="R5" i="6"/>
  <c r="P5" i="6"/>
  <c r="R4" i="6"/>
  <c r="P4" i="6"/>
  <c r="R3" i="6"/>
  <c r="P3" i="6"/>
</calcChain>
</file>

<file path=xl/sharedStrings.xml><?xml version="1.0" encoding="utf-8"?>
<sst xmlns="http://schemas.openxmlformats.org/spreadsheetml/2006/main" count="720" uniqueCount="333">
  <si>
    <t>Co-op</t>
  </si>
  <si>
    <t>Name</t>
  </si>
  <si>
    <t>Number</t>
  </si>
  <si>
    <t>Rank</t>
  </si>
  <si>
    <t>Insulator Change Score</t>
  </si>
  <si>
    <t>Insulator Change Time</t>
  </si>
  <si>
    <t>Hurt Man Score</t>
  </si>
  <si>
    <t>Hurt Man Time</t>
  </si>
  <si>
    <t>Light Move Score</t>
  </si>
  <si>
    <t>Light Move Time</t>
  </si>
  <si>
    <t>Overall Score</t>
  </si>
  <si>
    <t>Overall Time</t>
  </si>
  <si>
    <t>Team Name</t>
  </si>
  <si>
    <t>Team #</t>
  </si>
  <si>
    <t>Transformer Change Score</t>
  </si>
  <si>
    <t>Transformer Change Time</t>
  </si>
  <si>
    <t>A5 Transfer Score</t>
  </si>
  <si>
    <t>A5 Transfer Time</t>
  </si>
  <si>
    <t>Mystery Score</t>
  </si>
  <si>
    <t>Mystery Time</t>
  </si>
  <si>
    <t>FINAL RESULTS FOR AWARDS CEREMONY</t>
  </si>
  <si>
    <t>INDIVIDUAL JOURNEYMEN EVENTS</t>
  </si>
  <si>
    <t>Insulator Change</t>
  </si>
  <si>
    <t>CO-OP</t>
  </si>
  <si>
    <t>NAME</t>
  </si>
  <si>
    <t>SCORE</t>
  </si>
  <si>
    <t>TIME</t>
  </si>
  <si>
    <t>FIRST PLACE</t>
  </si>
  <si>
    <t>SECOND PLACE</t>
  </si>
  <si>
    <t>THIRD PLACE</t>
  </si>
  <si>
    <t>Hurt Man</t>
  </si>
  <si>
    <t>Light Move</t>
  </si>
  <si>
    <t>SENIOR JOURNEYMAN EVENTS</t>
  </si>
  <si>
    <t>APPRENTICE EVENTS</t>
  </si>
  <si>
    <t>TEAM EVENTS</t>
  </si>
  <si>
    <t>Transformer Change</t>
  </si>
  <si>
    <t>A5 Transfer</t>
  </si>
  <si>
    <t>Mystery</t>
  </si>
  <si>
    <t>OVERALL</t>
  </si>
  <si>
    <t>Individual Journeyman</t>
  </si>
  <si>
    <t>Senior Journeyman</t>
  </si>
  <si>
    <t xml:space="preserve"> Individual Apprentice</t>
  </si>
  <si>
    <t>Team</t>
  </si>
  <si>
    <t>SENIOR</t>
  </si>
  <si>
    <t>HURTMAN</t>
  </si>
  <si>
    <t>SKILLS CLIMB</t>
  </si>
  <si>
    <t>DE-ENERGIZING A LINE</t>
  </si>
  <si>
    <t>RECLOSURE FEED CHANGE</t>
  </si>
  <si>
    <t>NUMBER</t>
  </si>
  <si>
    <t>Place</t>
  </si>
  <si>
    <t>PLACE</t>
  </si>
  <si>
    <t>Clark Energy</t>
  </si>
  <si>
    <t>Barney Toy</t>
  </si>
  <si>
    <t>Nolin RECC</t>
  </si>
  <si>
    <t>Randy Meredith</t>
  </si>
  <si>
    <t>Owen Electric</t>
  </si>
  <si>
    <t>Tony Dempsey</t>
  </si>
  <si>
    <t>Orman Glass</t>
  </si>
  <si>
    <t>Shelby Energy</t>
  </si>
  <si>
    <t>Michael Nethery</t>
  </si>
  <si>
    <t>West Kentucky RECC</t>
  </si>
  <si>
    <t>Billy Dixon</t>
  </si>
  <si>
    <t>INDIVIDUAL JOURNEYMEN</t>
  </si>
  <si>
    <t>CUT OUT &amp; FEED CHANGE</t>
  </si>
  <si>
    <t>Blue Grass Energy</t>
  </si>
  <si>
    <t>Adam Mink</t>
  </si>
  <si>
    <t>David Dennis</t>
  </si>
  <si>
    <t>Kevin Vance</t>
  </si>
  <si>
    <t>Raymond Turner</t>
  </si>
  <si>
    <t>Grayson RECC</t>
  </si>
  <si>
    <t>Bryan Rogers</t>
  </si>
  <si>
    <t>Jackson Energy</t>
  </si>
  <si>
    <t>Jeremy Rayborn</t>
  </si>
  <si>
    <t>Marlon Coffey</t>
  </si>
  <si>
    <t>Jon Tillery</t>
  </si>
  <si>
    <t>Royce Baker</t>
  </si>
  <si>
    <t>Daniel Disselkamp</t>
  </si>
  <si>
    <t>Josh Hess</t>
  </si>
  <si>
    <t>Anthony Huff</t>
  </si>
  <si>
    <t>Jamie Price</t>
  </si>
  <si>
    <t>Tony Bach</t>
  </si>
  <si>
    <t>Charlie Colligan</t>
  </si>
  <si>
    <t>Pennyrile</t>
  </si>
  <si>
    <t>Shawn Cardwell</t>
  </si>
  <si>
    <t>Salt River Electric</t>
  </si>
  <si>
    <t>Isaac Tucker</t>
  </si>
  <si>
    <t>Sean Sharpe</t>
  </si>
  <si>
    <t>Rick Hoops</t>
  </si>
  <si>
    <t>Tyler Workman</t>
  </si>
  <si>
    <t>Richard Spoonamore</t>
  </si>
  <si>
    <t>South Kentucky RECC</t>
  </si>
  <si>
    <t>Eric Chumbley</t>
  </si>
  <si>
    <t>Adam Neal</t>
  </si>
  <si>
    <t>Michael Ramsey</t>
  </si>
  <si>
    <t>Jeremiah Purcell</t>
  </si>
  <si>
    <t>Greg Hammond</t>
  </si>
  <si>
    <t>Warren RECC</t>
  </si>
  <si>
    <t>Cody Sullivan</t>
  </si>
  <si>
    <t>Travis Garner</t>
  </si>
  <si>
    <t>Chris Fuller</t>
  </si>
  <si>
    <t>Geoffrey Beck</t>
  </si>
  <si>
    <t>Zachary Underhill</t>
  </si>
  <si>
    <t>Jeremy Swift</t>
  </si>
  <si>
    <t>APPRENTICE</t>
  </si>
  <si>
    <t xml:space="preserve">SCORE </t>
  </si>
  <si>
    <t>Richard Steele</t>
  </si>
  <si>
    <t>Michael Adkins</t>
  </si>
  <si>
    <t>Justin Staniford</t>
  </si>
  <si>
    <t>Tony Brewer</t>
  </si>
  <si>
    <t>Inter-County Energy</t>
  </si>
  <si>
    <t>Ryan Pittman</t>
  </si>
  <si>
    <t>Daniel Henson</t>
  </si>
  <si>
    <t>Kenergy</t>
  </si>
  <si>
    <t>Thane Lacaze</t>
  </si>
  <si>
    <t>Rhyan Dickerson</t>
  </si>
  <si>
    <t>Bradley Sugg</t>
  </si>
  <si>
    <t>Clint French</t>
  </si>
  <si>
    <t>Cole Clary</t>
  </si>
  <si>
    <t>Marc Stewart</t>
  </si>
  <si>
    <t>Andrew Webster</t>
  </si>
  <si>
    <t>Blake Cowen</t>
  </si>
  <si>
    <t>Jay Eastridge</t>
  </si>
  <si>
    <t>Ryan Ray</t>
  </si>
  <si>
    <t>Cameron Hernandez</t>
  </si>
  <si>
    <t>Josh Cavanah</t>
  </si>
  <si>
    <t>Jerod Mulberry</t>
  </si>
  <si>
    <t>Caleb Rawlins</t>
  </si>
  <si>
    <t>Dustin Burgess</t>
  </si>
  <si>
    <t>Kelly Ballard</t>
  </si>
  <si>
    <t>Jake Hall</t>
  </si>
  <si>
    <t>Micah Waddell</t>
  </si>
  <si>
    <t>Kristian Clark</t>
  </si>
  <si>
    <t>Phillip Cornell</t>
  </si>
  <si>
    <t>Hunter Henson</t>
  </si>
  <si>
    <t>TEAMS</t>
  </si>
  <si>
    <t>POLE SWAP</t>
  </si>
  <si>
    <t>MYSTERY 1</t>
  </si>
  <si>
    <t>MYSTERY 2</t>
  </si>
  <si>
    <t>TEAM</t>
  </si>
  <si>
    <t>NAMES</t>
  </si>
  <si>
    <t>TM #</t>
  </si>
  <si>
    <t>SC</t>
  </si>
  <si>
    <t>TOTAL TIME</t>
  </si>
  <si>
    <t>BG 1</t>
  </si>
  <si>
    <t>Matt Thomas, Luke Makowski, Jarred McQueen</t>
  </si>
  <si>
    <t>70 71 72</t>
  </si>
  <si>
    <t>BG 2</t>
  </si>
  <si>
    <t>Thomas Walton, Logan Cable, Adam Mink</t>
  </si>
  <si>
    <t>73 74 75</t>
  </si>
  <si>
    <t xml:space="preserve">CL </t>
  </si>
  <si>
    <t>David Dennis, Kevin Vance, Raymond Turner</t>
  </si>
  <si>
    <t>79 80 81</t>
  </si>
  <si>
    <t>GR</t>
  </si>
  <si>
    <t>Steven Burton, Shane McDavid, Bryan Rogers</t>
  </si>
  <si>
    <t>82 83 84</t>
  </si>
  <si>
    <t>JA 1</t>
  </si>
  <si>
    <t>Jeremy Rayborn, Royce Baker, Kris Cunagin</t>
  </si>
  <si>
    <t>85 86 87</t>
  </si>
  <si>
    <t>JA 2</t>
  </si>
  <si>
    <t>Jon Tillery, Marlon Coffey, Willis Sizemore</t>
  </si>
  <si>
    <t>88 89 90</t>
  </si>
  <si>
    <t>KE</t>
  </si>
  <si>
    <t>Bo Thomas, Mitchell Gabe, Jacob Courtney</t>
  </si>
  <si>
    <t>91 92 93</t>
  </si>
  <si>
    <t>LV</t>
  </si>
  <si>
    <t>Eric Adkins, Matt Harris, Avery Landsaw</t>
  </si>
  <si>
    <t>94 95 96</t>
  </si>
  <si>
    <t>NO 1</t>
  </si>
  <si>
    <t>Daniel Disselkamp, Randy Meredith, Shaun Scherer</t>
  </si>
  <si>
    <t>97 98 99</t>
  </si>
  <si>
    <t>NO 2</t>
  </si>
  <si>
    <t>Anthony Huff, Josh Sanders, Jarred Gardner</t>
  </si>
  <si>
    <t>100 101 102</t>
  </si>
  <si>
    <t>NO 3</t>
  </si>
  <si>
    <t>Josh Hess, Jamie Price, Jeremy Jones</t>
  </si>
  <si>
    <t>103 104 105</t>
  </si>
  <si>
    <t>OW 1</t>
  </si>
  <si>
    <t>Orman Glass, Chris McKinley, Danny Clemons</t>
  </si>
  <si>
    <t>106 107 108</t>
  </si>
  <si>
    <t>OW 2</t>
  </si>
  <si>
    <t>Bobby VonBokern, John Lilly, Cody Beckham</t>
  </si>
  <si>
    <t>109 110 111</t>
  </si>
  <si>
    <t>OW 3</t>
  </si>
  <si>
    <t>Tony Bach, James Juett, Charlie Colligan</t>
  </si>
  <si>
    <t>112 113 114</t>
  </si>
  <si>
    <t>SH 1</t>
  </si>
  <si>
    <t>Michael Nethery, Richard Spoonamore, Gary Warford</t>
  </si>
  <si>
    <t>121 122 123</t>
  </si>
  <si>
    <t>SH 2</t>
  </si>
  <si>
    <t>Benji Bohannon, Tyler Workman, Brandon Keyton</t>
  </si>
  <si>
    <t>124 125 126</t>
  </si>
  <si>
    <t>SK 1</t>
  </si>
  <si>
    <t>Jeremiah Purcell, Eric Chumbley, Mark Wilson</t>
  </si>
  <si>
    <t>127 128 129</t>
  </si>
  <si>
    <t>SK 2</t>
  </si>
  <si>
    <t>Michael Ramsey, Adam Neal, Greg Hammond</t>
  </si>
  <si>
    <t>130 131 132</t>
  </si>
  <si>
    <t>SR 1</t>
  </si>
  <si>
    <t>Clark Sorrell, Isaac Tucker, Will Smith</t>
  </si>
  <si>
    <t>115 116 117</t>
  </si>
  <si>
    <t>SR 2</t>
  </si>
  <si>
    <t>Rick Hoops, Sean Sharpe, Drew Akridge</t>
  </si>
  <si>
    <t>118 119 120</t>
  </si>
  <si>
    <t>WA 1</t>
  </si>
  <si>
    <t>Mark Cardwell, Chad Cox, Jake Hall</t>
  </si>
  <si>
    <t>133 134 135</t>
  </si>
  <si>
    <t>WA 2</t>
  </si>
  <si>
    <t>Paul Filburn, Ryan Heath, Jeremy Durbin</t>
  </si>
  <si>
    <t>136 137 138</t>
  </si>
  <si>
    <t>WK</t>
  </si>
  <si>
    <t>Geoffrey Beck, Zachary Underhill, Jeremy Swift</t>
  </si>
  <si>
    <t>139 140 141</t>
  </si>
  <si>
    <t>Jackson County REMC</t>
  </si>
  <si>
    <t>Ethan Stidham</t>
  </si>
  <si>
    <t>Kankakee Valley REMC</t>
  </si>
  <si>
    <t>Tim Morgart</t>
  </si>
  <si>
    <t>Harrison REMC</t>
  </si>
  <si>
    <t>Jacobb White</t>
  </si>
  <si>
    <t>Tipmont REMC</t>
  </si>
  <si>
    <t>Tristen Hoffman</t>
  </si>
  <si>
    <t>Noble REMC</t>
  </si>
  <si>
    <t>Luke Gillis</t>
  </si>
  <si>
    <t>Dusty Manns</t>
  </si>
  <si>
    <t>Trevor Harlan</t>
  </si>
  <si>
    <t>Boone REMC</t>
  </si>
  <si>
    <t>Decatur County REMC</t>
  </si>
  <si>
    <t>Orange County REMC</t>
  </si>
  <si>
    <t>NineStar Connect</t>
  </si>
  <si>
    <t>JCREMC 1</t>
  </si>
  <si>
    <t>Northeastern REMC 1</t>
  </si>
  <si>
    <t>Northeastern REMC 2</t>
  </si>
  <si>
    <t>Southern Indiana Power</t>
  </si>
  <si>
    <t>Hendricks Power Cooperative 1</t>
  </si>
  <si>
    <t>Hendricks Power Cooperative 2</t>
  </si>
  <si>
    <t>Marshall County REMC</t>
  </si>
  <si>
    <t>Clark County REMC 1</t>
  </si>
  <si>
    <t>Jasper County REMC</t>
  </si>
  <si>
    <t>South Central Indiana REMC 1</t>
  </si>
  <si>
    <t>South Central Indiana REMC 2</t>
  </si>
  <si>
    <t>RushShelby Energy 1</t>
  </si>
  <si>
    <t>RushShelby Energy 2</t>
  </si>
  <si>
    <t>Clark County REMC 2</t>
  </si>
  <si>
    <t>Dubois REC, Inc.</t>
  </si>
  <si>
    <t>Southeastern Indiana REMC</t>
  </si>
  <si>
    <t>Miami-Cass REMC</t>
  </si>
  <si>
    <t>Whitewater Valley REMC</t>
  </si>
  <si>
    <t>Heartland REMC</t>
  </si>
  <si>
    <t>Rob Hauck</t>
  </si>
  <si>
    <t>JCREMC</t>
  </si>
  <si>
    <t>Jason Connell</t>
  </si>
  <si>
    <t>Northeastern REMC</t>
  </si>
  <si>
    <t>Gerald Garcia</t>
  </si>
  <si>
    <t>James Applegate</t>
  </si>
  <si>
    <t>Craig Smart</t>
  </si>
  <si>
    <t>RushShelby Energy</t>
  </si>
  <si>
    <t>Greg File</t>
  </si>
  <si>
    <t>Dustin Baker</t>
  </si>
  <si>
    <t>Michael Shirley</t>
  </si>
  <si>
    <t>Jarren Brown</t>
  </si>
  <si>
    <t>Bo Bouwkamp</t>
  </si>
  <si>
    <t>Matt Bassett</t>
  </si>
  <si>
    <t>Nicholas Shepherd</t>
  </si>
  <si>
    <t>Justin Fry</t>
  </si>
  <si>
    <t>Cody Kirkpatrick</t>
  </si>
  <si>
    <t>Tyler Rhoades</t>
  </si>
  <si>
    <t>Travis Thorlton</t>
  </si>
  <si>
    <t>Collin Crabtree</t>
  </si>
  <si>
    <t>Austin Gearlds</t>
  </si>
  <si>
    <t>Kory Chapman</t>
  </si>
  <si>
    <t>Chris Chaplin</t>
  </si>
  <si>
    <t>Hendricks Power Cooperative</t>
  </si>
  <si>
    <t>John Gerbick</t>
  </si>
  <si>
    <t>Seth Thompson</t>
  </si>
  <si>
    <t>Adam Fry</t>
  </si>
  <si>
    <t>Henry County REMC</t>
  </si>
  <si>
    <t>Bobby Frasur</t>
  </si>
  <si>
    <t>Skylar Smith</t>
  </si>
  <si>
    <t>Clint Heeke</t>
  </si>
  <si>
    <t>Logan Voris</t>
  </si>
  <si>
    <t>Ethan Dewitt</t>
  </si>
  <si>
    <t>Adam Hartman</t>
  </si>
  <si>
    <t>Dustin Stout</t>
  </si>
  <si>
    <t>Daniel Corthell</t>
  </si>
  <si>
    <t>Clark County REMC</t>
  </si>
  <si>
    <t>Wyatt Binkley</t>
  </si>
  <si>
    <t>Logan Niehaus</t>
  </si>
  <si>
    <t>Jaylin Brown</t>
  </si>
  <si>
    <t>SCI REMC</t>
  </si>
  <si>
    <t>Jake Walker</t>
  </si>
  <si>
    <t>Derek Haynes</t>
  </si>
  <si>
    <t>Nate Best</t>
  </si>
  <si>
    <t>Dakota Evans</t>
  </si>
  <si>
    <t>Mike Pflum</t>
  </si>
  <si>
    <t>Aaron Wilcoxson</t>
  </si>
  <si>
    <t>Justin Messer</t>
  </si>
  <si>
    <t>Trevor Fries</t>
  </si>
  <si>
    <t>Garret Berg</t>
  </si>
  <si>
    <t>Dylan Mann</t>
  </si>
  <si>
    <t>Chris Pile</t>
  </si>
  <si>
    <t>Jared Isaacs</t>
  </si>
  <si>
    <t>Kenny Geis</t>
  </si>
  <si>
    <t>Jordan Ice</t>
  </si>
  <si>
    <t>Keith Ricke</t>
  </si>
  <si>
    <t>Kolbie Cox</t>
  </si>
  <si>
    <t>Todd Huff</t>
  </si>
  <si>
    <t>Brad Wildman</t>
  </si>
  <si>
    <t>Brady Miller</t>
  </si>
  <si>
    <t>Kody Kennedy</t>
  </si>
  <si>
    <t>Trysten Williams</t>
  </si>
  <si>
    <t>Abrem Losekamp</t>
  </si>
  <si>
    <t>Kade Kennedy</t>
  </si>
  <si>
    <t>Noah Williams</t>
  </si>
  <si>
    <t>Jake Marker</t>
  </si>
  <si>
    <t>Zach Booker</t>
  </si>
  <si>
    <t>Chuck Beaver</t>
  </si>
  <si>
    <t>Zach Albin</t>
  </si>
  <si>
    <t>Shawn Dunnagan</t>
  </si>
  <si>
    <t>Nathan Clayton</t>
  </si>
  <si>
    <t>Rank2</t>
  </si>
  <si>
    <t>Rank3</t>
  </si>
  <si>
    <t>Rank4</t>
  </si>
  <si>
    <t>Rank5</t>
  </si>
  <si>
    <t>Kody Kennedy, Trysten Williams, Rusty Thomas</t>
  </si>
  <si>
    <t>Bo Bouwkamp, Matt Bassett, Dusty Manns</t>
  </si>
  <si>
    <t>Brad Wildman, Noah Williams, Abrem Losekamp</t>
  </si>
  <si>
    <t>Bo Simpson, Wyatt Binkley, Harley Applegate</t>
  </si>
  <si>
    <t>SCI REMC 2</t>
  </si>
  <si>
    <t>Aaron Hansen, Cody Campbell, Jake Walker</t>
  </si>
  <si>
    <t>Travis Goffinet, Clint Heeke, James Applegate</t>
  </si>
  <si>
    <t>SCI REMC 1</t>
  </si>
  <si>
    <t>Chuck Beaver, John Campbell, Jake Waldon</t>
  </si>
  <si>
    <t>Travis Mull, Jarren Brown, Ethan Stidham</t>
  </si>
  <si>
    <t>Logan Voris, Mike Pflum, Skylar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</si>
</sst>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:ss.00;@"/>
    <numFmt numFmtId="165" formatCode="mm:ss.000;@"/>
    <numFmt numFmtId="166" formatCode="h:mm:ss.00"/>
    <numFmt numFmtId="167" formatCode="mm:ss.00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u val="double"/>
      <sz val="12"/>
      <color theme="1"/>
      <name val="Calibri"/>
    </font>
    <font>
      <b/>
      <sz val="16"/>
      <color theme="1"/>
      <name val="Calibri"/>
    </font>
    <font>
      <sz val="16"/>
      <color theme="1"/>
      <name val="Calibri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6"/>
      <name val="Calibri"/>
      <family val="2"/>
    </font>
    <font>
      <b/>
      <sz val="16"/>
      <color rgb="FFFFFFFF"/>
      <name val="Calibri"/>
      <family val="2"/>
    </font>
    <font>
      <sz val="16"/>
      <color rgb="FF000000"/>
      <name val="Calibri"/>
      <family val="2"/>
    </font>
    <font>
      <b/>
      <sz val="16"/>
      <color theme="0"/>
      <name val="Calibri"/>
      <family val="2"/>
    </font>
    <font>
      <b/>
      <sz val="16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</fills>
  <borders count="6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90">
    <xf numFmtId="0" fontId="0" fillId="0" borderId="0" xfId="0"/>
    <xf numFmtId="165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3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5" xfId="0" applyFont="1" applyBorder="1" applyProtection="1">
      <protection locked="0"/>
    </xf>
    <xf numFmtId="1" fontId="13" fillId="3" borderId="10" xfId="0" applyNumberFormat="1" applyFont="1" applyFill="1" applyBorder="1" applyAlignment="1" applyProtection="1">
      <alignment horizontal="center"/>
      <protection locked="0"/>
    </xf>
    <xf numFmtId="1" fontId="13" fillId="4" borderId="10" xfId="0" applyNumberFormat="1" applyFont="1" applyFill="1" applyBorder="1" applyAlignment="1" applyProtection="1">
      <alignment horizontal="center"/>
      <protection locked="0"/>
    </xf>
    <xf numFmtId="1" fontId="13" fillId="10" borderId="10" xfId="0" applyNumberFormat="1" applyFont="1" applyFill="1" applyBorder="1" applyAlignment="1" applyProtection="1">
      <alignment horizontal="center"/>
      <protection locked="0"/>
    </xf>
    <xf numFmtId="0" fontId="13" fillId="4" borderId="10" xfId="0" applyFont="1" applyFill="1" applyBorder="1" applyAlignment="1" applyProtection="1">
      <alignment horizontal="center"/>
      <protection locked="0"/>
    </xf>
    <xf numFmtId="1" fontId="13" fillId="6" borderId="10" xfId="0" applyNumberFormat="1" applyFont="1" applyFill="1" applyBorder="1" applyAlignment="1" applyProtection="1">
      <alignment horizontal="center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0" fillId="14" borderId="0" xfId="0" applyFill="1"/>
    <xf numFmtId="0" fontId="5" fillId="8" borderId="2" xfId="0" applyFont="1" applyFill="1" applyBorder="1"/>
    <xf numFmtId="0" fontId="5" fillId="9" borderId="3" xfId="0" applyFont="1" applyFill="1" applyBorder="1"/>
    <xf numFmtId="1" fontId="13" fillId="5" borderId="10" xfId="0" applyNumberFormat="1" applyFont="1" applyFill="1" applyBorder="1" applyAlignment="1" applyProtection="1">
      <alignment horizontal="center"/>
      <protection locked="0"/>
    </xf>
    <xf numFmtId="1" fontId="13" fillId="7" borderId="10" xfId="0" applyNumberFormat="1" applyFont="1" applyFill="1" applyBorder="1" applyAlignment="1">
      <alignment horizontal="center"/>
    </xf>
    <xf numFmtId="1" fontId="13" fillId="5" borderId="7" xfId="0" applyNumberFormat="1" applyFont="1" applyFill="1" applyBorder="1" applyAlignment="1" applyProtection="1">
      <alignment horizontal="center"/>
      <protection locked="0"/>
    </xf>
    <xf numFmtId="0" fontId="5" fillId="9" borderId="1" xfId="0" applyFont="1" applyFill="1" applyBorder="1"/>
    <xf numFmtId="1" fontId="13" fillId="5" borderId="9" xfId="0" applyNumberFormat="1" applyFont="1" applyFill="1" applyBorder="1" applyAlignment="1" applyProtection="1">
      <alignment horizontal="center"/>
      <protection locked="0"/>
    </xf>
    <xf numFmtId="0" fontId="15" fillId="14" borderId="19" xfId="0" applyFont="1" applyFill="1" applyBorder="1" applyAlignment="1">
      <alignment horizontal="left"/>
    </xf>
    <xf numFmtId="0" fontId="15" fillId="14" borderId="19" xfId="0" applyFont="1" applyFill="1" applyBorder="1"/>
    <xf numFmtId="0" fontId="15" fillId="9" borderId="3" xfId="0" applyFont="1" applyFill="1" applyBorder="1"/>
    <xf numFmtId="1" fontId="13" fillId="5" borderId="3" xfId="0" applyNumberFormat="1" applyFont="1" applyFill="1" applyBorder="1" applyAlignment="1" applyProtection="1">
      <alignment horizontal="center"/>
      <protection locked="0"/>
    </xf>
    <xf numFmtId="0" fontId="5" fillId="9" borderId="4" xfId="0" applyFont="1" applyFill="1" applyBorder="1"/>
    <xf numFmtId="49" fontId="5" fillId="9" borderId="1" xfId="0" applyNumberFormat="1" applyFont="1" applyFill="1" applyBorder="1"/>
    <xf numFmtId="0" fontId="12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0" fontId="16" fillId="5" borderId="3" xfId="0" applyFont="1" applyFill="1" applyBorder="1" applyAlignment="1" applyProtection="1">
      <alignment horizontal="center"/>
      <protection locked="0"/>
    </xf>
    <xf numFmtId="0" fontId="16" fillId="10" borderId="3" xfId="0" applyFont="1" applyFill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6" fillId="7" borderId="3" xfId="0" applyFont="1" applyFill="1" applyBorder="1" applyAlignment="1">
      <alignment horizontal="center"/>
    </xf>
    <xf numFmtId="1" fontId="14" fillId="7" borderId="14" xfId="0" applyNumberFormat="1" applyFont="1" applyFill="1" applyBorder="1" applyAlignment="1">
      <alignment horizontal="center"/>
    </xf>
    <xf numFmtId="164" fontId="14" fillId="7" borderId="15" xfId="0" applyNumberFormat="1" applyFont="1" applyFill="1" applyBorder="1"/>
    <xf numFmtId="165" fontId="14" fillId="7" borderId="15" xfId="0" applyNumberFormat="1" applyFont="1" applyFill="1" applyBorder="1"/>
    <xf numFmtId="1" fontId="14" fillId="7" borderId="22" xfId="0" applyNumberFormat="1" applyFont="1" applyFill="1" applyBorder="1" applyAlignment="1">
      <alignment horizontal="center"/>
    </xf>
    <xf numFmtId="164" fontId="14" fillId="7" borderId="23" xfId="0" applyNumberFormat="1" applyFont="1" applyFill="1" applyBorder="1"/>
    <xf numFmtId="0" fontId="0" fillId="14" borderId="11" xfId="0" applyFill="1" applyBorder="1"/>
    <xf numFmtId="0" fontId="0" fillId="14" borderId="12" xfId="0" applyFill="1" applyBorder="1"/>
    <xf numFmtId="0" fontId="17" fillId="7" borderId="14" xfId="0" applyFont="1" applyFill="1" applyBorder="1"/>
    <xf numFmtId="164" fontId="17" fillId="7" borderId="15" xfId="0" applyNumberFormat="1" applyFont="1" applyFill="1" applyBorder="1"/>
    <xf numFmtId="164" fontId="17" fillId="7" borderId="23" xfId="0" applyNumberFormat="1" applyFont="1" applyFill="1" applyBorder="1"/>
    <xf numFmtId="0" fontId="17" fillId="7" borderId="24" xfId="0" applyFont="1" applyFill="1" applyBorder="1"/>
    <xf numFmtId="0" fontId="16" fillId="7" borderId="25" xfId="0" applyFont="1" applyFill="1" applyBorder="1" applyAlignment="1">
      <alignment horizontal="center"/>
    </xf>
    <xf numFmtId="164" fontId="17" fillId="7" borderId="26" xfId="0" applyNumberFormat="1" applyFont="1" applyFill="1" applyBorder="1"/>
    <xf numFmtId="1" fontId="0" fillId="6" borderId="14" xfId="0" applyNumberFormat="1" applyFill="1" applyBorder="1" applyProtection="1">
      <protection locked="0"/>
    </xf>
    <xf numFmtId="164" fontId="0" fillId="6" borderId="15" xfId="0" applyNumberFormat="1" applyFill="1" applyBorder="1" applyProtection="1">
      <protection locked="0"/>
    </xf>
    <xf numFmtId="1" fontId="6" fillId="6" borderId="14" xfId="0" applyNumberFormat="1" applyFont="1" applyFill="1" applyBorder="1" applyProtection="1">
      <protection locked="0"/>
    </xf>
    <xf numFmtId="164" fontId="6" fillId="6" borderId="15" xfId="0" applyNumberFormat="1" applyFont="1" applyFill="1" applyBorder="1" applyProtection="1">
      <protection locked="0"/>
    </xf>
    <xf numFmtId="165" fontId="0" fillId="6" borderId="15" xfId="0" applyNumberFormat="1" applyFill="1" applyBorder="1" applyProtection="1">
      <protection locked="0"/>
    </xf>
    <xf numFmtId="165" fontId="6" fillId="6" borderId="15" xfId="0" applyNumberFormat="1" applyFont="1" applyFill="1" applyBorder="1" applyProtection="1">
      <protection locked="0"/>
    </xf>
    <xf numFmtId="1" fontId="0" fillId="6" borderId="27" xfId="0" applyNumberFormat="1" applyFill="1" applyBorder="1" applyProtection="1">
      <protection locked="0"/>
    </xf>
    <xf numFmtId="1" fontId="11" fillId="6" borderId="22" xfId="0" applyNumberFormat="1" applyFont="1" applyFill="1" applyBorder="1" applyProtection="1">
      <protection locked="0"/>
    </xf>
    <xf numFmtId="164" fontId="11" fillId="6" borderId="23" xfId="0" applyNumberFormat="1" applyFont="1" applyFill="1" applyBorder="1" applyProtection="1">
      <protection locked="0"/>
    </xf>
    <xf numFmtId="1" fontId="0" fillId="6" borderId="22" xfId="0" applyNumberFormat="1" applyFill="1" applyBorder="1" applyProtection="1">
      <protection locked="0"/>
    </xf>
    <xf numFmtId="164" fontId="0" fillId="6" borderId="23" xfId="0" applyNumberFormat="1" applyFill="1" applyBorder="1" applyProtection="1">
      <protection locked="0"/>
    </xf>
    <xf numFmtId="1" fontId="0" fillId="10" borderId="14" xfId="0" applyNumberFormat="1" applyFill="1" applyBorder="1" applyProtection="1">
      <protection locked="0"/>
    </xf>
    <xf numFmtId="165" fontId="0" fillId="10" borderId="15" xfId="0" applyNumberFormat="1" applyFill="1" applyBorder="1" applyProtection="1">
      <protection locked="0"/>
    </xf>
    <xf numFmtId="164" fontId="0" fillId="10" borderId="15" xfId="0" applyNumberFormat="1" applyFill="1" applyBorder="1" applyProtection="1">
      <protection locked="0"/>
    </xf>
    <xf numFmtId="1" fontId="0" fillId="10" borderId="27" xfId="0" applyNumberFormat="1" applyFill="1" applyBorder="1" applyProtection="1">
      <protection locked="0"/>
    </xf>
    <xf numFmtId="0" fontId="0" fillId="10" borderId="14" xfId="0" applyFill="1" applyBorder="1" applyProtection="1">
      <protection locked="0"/>
    </xf>
    <xf numFmtId="0" fontId="9" fillId="10" borderId="14" xfId="0" applyFont="1" applyFill="1" applyBorder="1" applyProtection="1">
      <protection locked="0"/>
    </xf>
    <xf numFmtId="164" fontId="9" fillId="10" borderId="15" xfId="0" applyNumberFormat="1" applyFont="1" applyFill="1" applyBorder="1"/>
    <xf numFmtId="0" fontId="9" fillId="10" borderId="22" xfId="0" applyFont="1" applyFill="1" applyBorder="1" applyProtection="1">
      <protection locked="0"/>
    </xf>
    <xf numFmtId="0" fontId="9" fillId="10" borderId="24" xfId="0" applyFont="1" applyFill="1" applyBorder="1" applyProtection="1">
      <protection locked="0"/>
    </xf>
    <xf numFmtId="0" fontId="16" fillId="10" borderId="25" xfId="0" applyFont="1" applyFill="1" applyBorder="1" applyAlignment="1" applyProtection="1">
      <alignment horizontal="center"/>
      <protection locked="0"/>
    </xf>
    <xf numFmtId="164" fontId="9" fillId="10" borderId="26" xfId="0" applyNumberFormat="1" applyFont="1" applyFill="1" applyBorder="1"/>
    <xf numFmtId="1" fontId="6" fillId="5" borderId="14" xfId="0" applyNumberFormat="1" applyFont="1" applyFill="1" applyBorder="1" applyAlignment="1" applyProtection="1">
      <alignment horizontal="center"/>
      <protection locked="0"/>
    </xf>
    <xf numFmtId="164" fontId="6" fillId="5" borderId="15" xfId="0" applyNumberFormat="1" applyFont="1" applyFill="1" applyBorder="1" applyProtection="1">
      <protection locked="0"/>
    </xf>
    <xf numFmtId="1" fontId="6" fillId="5" borderId="22" xfId="0" applyNumberFormat="1" applyFont="1" applyFill="1" applyBorder="1" applyAlignment="1" applyProtection="1">
      <alignment horizontal="center"/>
      <protection locked="0"/>
    </xf>
    <xf numFmtId="1" fontId="6" fillId="5" borderId="27" xfId="0" applyNumberFormat="1" applyFont="1" applyFill="1" applyBorder="1" applyAlignment="1" applyProtection="1">
      <alignment horizontal="center"/>
      <protection locked="0"/>
    </xf>
    <xf numFmtId="165" fontId="6" fillId="5" borderId="15" xfId="0" applyNumberFormat="1" applyFont="1" applyFill="1" applyBorder="1" applyProtection="1">
      <protection locked="0"/>
    </xf>
    <xf numFmtId="164" fontId="6" fillId="5" borderId="28" xfId="0" applyNumberFormat="1" applyFont="1" applyFill="1" applyBorder="1" applyProtection="1">
      <protection locked="0"/>
    </xf>
    <xf numFmtId="164" fontId="6" fillId="5" borderId="23" xfId="0" applyNumberFormat="1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164" fontId="0" fillId="5" borderId="15" xfId="0" applyNumberFormat="1" applyFill="1" applyBorder="1" applyProtection="1">
      <protection locked="0"/>
    </xf>
    <xf numFmtId="0" fontId="9" fillId="5" borderId="14" xfId="0" applyFont="1" applyFill="1" applyBorder="1" applyProtection="1">
      <protection locked="0"/>
    </xf>
    <xf numFmtId="164" fontId="9" fillId="5" borderId="15" xfId="0" applyNumberFormat="1" applyFont="1" applyFill="1" applyBorder="1"/>
    <xf numFmtId="0" fontId="9" fillId="5" borderId="22" xfId="0" applyFont="1" applyFill="1" applyBorder="1" applyProtection="1">
      <protection locked="0"/>
    </xf>
    <xf numFmtId="0" fontId="9" fillId="5" borderId="24" xfId="0" applyFont="1" applyFill="1" applyBorder="1" applyProtection="1">
      <protection locked="0"/>
    </xf>
    <xf numFmtId="0" fontId="16" fillId="5" borderId="25" xfId="0" applyFont="1" applyFill="1" applyBorder="1" applyAlignment="1" applyProtection="1">
      <alignment horizontal="center"/>
      <protection locked="0"/>
    </xf>
    <xf numFmtId="164" fontId="9" fillId="5" borderId="26" xfId="0" applyNumberFormat="1" applyFont="1" applyFill="1" applyBorder="1"/>
    <xf numFmtId="1" fontId="0" fillId="4" borderId="14" xfId="0" applyNumberFormat="1" applyFill="1" applyBorder="1" applyProtection="1"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1" fontId="6" fillId="4" borderId="14" xfId="0" applyNumberFormat="1" applyFont="1" applyFill="1" applyBorder="1" applyProtection="1">
      <protection locked="0"/>
    </xf>
    <xf numFmtId="164" fontId="6" fillId="4" borderId="15" xfId="0" applyNumberFormat="1" applyFont="1" applyFill="1" applyBorder="1" applyAlignment="1" applyProtection="1">
      <alignment horizontal="center"/>
      <protection locked="0"/>
    </xf>
    <xf numFmtId="165" fontId="0" fillId="4" borderId="15" xfId="0" applyNumberFormat="1" applyFill="1" applyBorder="1" applyAlignment="1" applyProtection="1">
      <alignment horizontal="center"/>
      <protection locked="0"/>
    </xf>
    <xf numFmtId="165" fontId="6" fillId="4" borderId="15" xfId="0" applyNumberFormat="1" applyFont="1" applyFill="1" applyBorder="1" applyAlignment="1" applyProtection="1">
      <alignment horizontal="center"/>
      <protection locked="0"/>
    </xf>
    <xf numFmtId="1" fontId="0" fillId="4" borderId="22" xfId="0" applyNumberFormat="1" applyFill="1" applyBorder="1" applyProtection="1"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0" fontId="0" fillId="4" borderId="14" xfId="0" applyFill="1" applyBorder="1" applyProtection="1">
      <protection locked="0"/>
    </xf>
    <xf numFmtId="0" fontId="9" fillId="4" borderId="14" xfId="0" applyFont="1" applyFill="1" applyBorder="1" applyProtection="1">
      <protection locked="0"/>
    </xf>
    <xf numFmtId="164" fontId="9" fillId="4" borderId="15" xfId="0" applyNumberFormat="1" applyFont="1" applyFill="1" applyBorder="1"/>
    <xf numFmtId="47" fontId="9" fillId="4" borderId="13" xfId="0" applyNumberFormat="1" applyFont="1" applyFill="1" applyBorder="1" applyProtection="1">
      <protection locked="0"/>
    </xf>
    <xf numFmtId="0" fontId="9" fillId="4" borderId="22" xfId="0" applyFont="1" applyFill="1" applyBorder="1" applyProtection="1">
      <protection locked="0"/>
    </xf>
    <xf numFmtId="0" fontId="9" fillId="4" borderId="24" xfId="0" applyFont="1" applyFill="1" applyBorder="1" applyProtection="1">
      <protection locked="0"/>
    </xf>
    <xf numFmtId="0" fontId="16" fillId="4" borderId="29" xfId="0" applyFont="1" applyFill="1" applyBorder="1" applyAlignment="1" applyProtection="1">
      <alignment horizontal="center"/>
      <protection locked="0"/>
    </xf>
    <xf numFmtId="164" fontId="9" fillId="4" borderId="26" xfId="0" applyNumberFormat="1" applyFont="1" applyFill="1" applyBorder="1"/>
    <xf numFmtId="0" fontId="15" fillId="14" borderId="30" xfId="0" applyFont="1" applyFill="1" applyBorder="1" applyAlignment="1">
      <alignment horizontal="center"/>
    </xf>
    <xf numFmtId="1" fontId="0" fillId="3" borderId="14" xfId="0" applyNumberFormat="1" applyFill="1" applyBorder="1" applyAlignment="1" applyProtection="1">
      <alignment horizontal="center"/>
      <protection locked="0"/>
    </xf>
    <xf numFmtId="164" fontId="6" fillId="3" borderId="15" xfId="0" applyNumberFormat="1" applyFont="1" applyFill="1" applyBorder="1" applyProtection="1">
      <protection locked="0"/>
    </xf>
    <xf numFmtId="1" fontId="6" fillId="3" borderId="14" xfId="0" applyNumberFormat="1" applyFont="1" applyFill="1" applyBorder="1" applyAlignment="1" applyProtection="1">
      <alignment horizontal="center"/>
      <protection locked="0"/>
    </xf>
    <xf numFmtId="164" fontId="0" fillId="3" borderId="15" xfId="0" applyNumberFormat="1" applyFill="1" applyBorder="1" applyProtection="1">
      <protection locked="0"/>
    </xf>
    <xf numFmtId="1" fontId="0" fillId="3" borderId="22" xfId="0" applyNumberFormat="1" applyFill="1" applyBorder="1" applyAlignment="1" applyProtection="1">
      <alignment horizontal="center"/>
      <protection locked="0"/>
    </xf>
    <xf numFmtId="164" fontId="0" fillId="3" borderId="23" xfId="0" applyNumberFormat="1" applyFill="1" applyBorder="1" applyProtection="1">
      <protection locked="0"/>
    </xf>
    <xf numFmtId="165" fontId="6" fillId="3" borderId="15" xfId="0" applyNumberFormat="1" applyFont="1" applyFill="1" applyBorder="1" applyProtection="1">
      <protection locked="0"/>
    </xf>
    <xf numFmtId="165" fontId="0" fillId="3" borderId="15" xfId="0" applyNumberForma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9" fillId="3" borderId="14" xfId="0" applyFont="1" applyFill="1" applyBorder="1" applyProtection="1">
      <protection locked="0"/>
    </xf>
    <xf numFmtId="164" fontId="9" fillId="3" borderId="15" xfId="0" applyNumberFormat="1" applyFont="1" applyFill="1" applyBorder="1"/>
    <xf numFmtId="1" fontId="9" fillId="3" borderId="14" xfId="0" applyNumberFormat="1" applyFont="1" applyFill="1" applyBorder="1" applyProtection="1">
      <protection locked="0"/>
    </xf>
    <xf numFmtId="0" fontId="9" fillId="3" borderId="22" xfId="0" applyFont="1" applyFill="1" applyBorder="1" applyProtection="1">
      <protection locked="0"/>
    </xf>
    <xf numFmtId="0" fontId="9" fillId="3" borderId="24" xfId="0" applyFont="1" applyFill="1" applyBorder="1" applyProtection="1">
      <protection locked="0"/>
    </xf>
    <xf numFmtId="0" fontId="16" fillId="3" borderId="25" xfId="0" applyFont="1" applyFill="1" applyBorder="1" applyAlignment="1" applyProtection="1">
      <alignment horizontal="center"/>
      <protection locked="0"/>
    </xf>
    <xf numFmtId="164" fontId="9" fillId="3" borderId="26" xfId="0" applyNumberFormat="1" applyFont="1" applyFill="1" applyBorder="1"/>
    <xf numFmtId="1" fontId="0" fillId="3" borderId="27" xfId="0" applyNumberFormat="1" applyFill="1" applyBorder="1" applyAlignment="1" applyProtection="1">
      <alignment horizontal="center"/>
      <protection locked="0"/>
    </xf>
    <xf numFmtId="1" fontId="13" fillId="3" borderId="6" xfId="0" applyNumberFormat="1" applyFont="1" applyFill="1" applyBorder="1" applyAlignment="1" applyProtection="1">
      <alignment horizontal="center"/>
      <protection locked="0"/>
    </xf>
    <xf numFmtId="164" fontId="6" fillId="3" borderId="28" xfId="0" applyNumberFormat="1" applyFon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1" fontId="13" fillId="4" borderId="9" xfId="0" applyNumberFormat="1" applyFont="1" applyFill="1" applyBorder="1" applyAlignment="1" applyProtection="1">
      <alignment horizontal="center"/>
      <protection locked="0"/>
    </xf>
    <xf numFmtId="164" fontId="0" fillId="4" borderId="28" xfId="0" applyNumberFormat="1" applyFill="1" applyBorder="1" applyAlignment="1" applyProtection="1">
      <alignment horizontal="center"/>
      <protection locked="0"/>
    </xf>
    <xf numFmtId="1" fontId="13" fillId="6" borderId="9" xfId="0" applyNumberFormat="1" applyFont="1" applyFill="1" applyBorder="1" applyAlignment="1" applyProtection="1">
      <alignment horizontal="center"/>
      <protection locked="0"/>
    </xf>
    <xf numFmtId="164" fontId="0" fillId="6" borderId="28" xfId="0" applyNumberFormat="1" applyFill="1" applyBorder="1" applyProtection="1">
      <protection locked="0"/>
    </xf>
    <xf numFmtId="1" fontId="14" fillId="7" borderId="27" xfId="0" applyNumberFormat="1" applyFont="1" applyFill="1" applyBorder="1" applyAlignment="1">
      <alignment horizontal="center"/>
    </xf>
    <xf numFmtId="1" fontId="13" fillId="7" borderId="9" xfId="0" applyNumberFormat="1" applyFont="1" applyFill="1" applyBorder="1" applyAlignment="1">
      <alignment horizontal="center"/>
    </xf>
    <xf numFmtId="164" fontId="14" fillId="7" borderId="28" xfId="0" applyNumberFormat="1" applyFont="1" applyFill="1" applyBorder="1"/>
    <xf numFmtId="0" fontId="12" fillId="3" borderId="24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4" borderId="24" xfId="0" applyFont="1" applyFill="1" applyBorder="1"/>
    <xf numFmtId="0" fontId="13" fillId="4" borderId="29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3" fillId="6" borderId="29" xfId="0" applyFont="1" applyFill="1" applyBorder="1" applyAlignment="1">
      <alignment horizontal="center"/>
    </xf>
    <xf numFmtId="0" fontId="12" fillId="6" borderId="26" xfId="0" applyFont="1" applyFill="1" applyBorder="1"/>
    <xf numFmtId="0" fontId="14" fillId="7" borderId="24" xfId="0" applyFont="1" applyFill="1" applyBorder="1" applyAlignment="1">
      <alignment horizontal="center" wrapText="1"/>
    </xf>
    <xf numFmtId="0" fontId="13" fillId="7" borderId="31" xfId="0" applyFont="1" applyFill="1" applyBorder="1" applyAlignment="1">
      <alignment horizontal="center" wrapText="1"/>
    </xf>
    <xf numFmtId="0" fontId="14" fillId="7" borderId="26" xfId="0" applyFont="1" applyFill="1" applyBorder="1" applyAlignment="1">
      <alignment horizontal="center" wrapText="1"/>
    </xf>
    <xf numFmtId="1" fontId="6" fillId="14" borderId="22" xfId="0" applyNumberFormat="1" applyFont="1" applyFill="1" applyBorder="1" applyAlignment="1" applyProtection="1">
      <alignment horizontal="center"/>
      <protection locked="0"/>
    </xf>
    <xf numFmtId="1" fontId="13" fillId="14" borderId="7" xfId="0" applyNumberFormat="1" applyFont="1" applyFill="1" applyBorder="1" applyAlignment="1" applyProtection="1">
      <alignment horizontal="center"/>
      <protection locked="0"/>
    </xf>
    <xf numFmtId="164" fontId="6" fillId="14" borderId="23" xfId="0" applyNumberFormat="1" applyFont="1" applyFill="1" applyBorder="1" applyProtection="1">
      <protection locked="0"/>
    </xf>
    <xf numFmtId="1" fontId="6" fillId="14" borderId="22" xfId="0" applyNumberFormat="1" applyFont="1" applyFill="1" applyBorder="1" applyProtection="1">
      <protection locked="0"/>
    </xf>
    <xf numFmtId="164" fontId="6" fillId="14" borderId="23" xfId="0" applyNumberFormat="1" applyFont="1" applyFill="1" applyBorder="1" applyAlignment="1" applyProtection="1">
      <alignment horizontal="center"/>
      <protection locked="0"/>
    </xf>
    <xf numFmtId="1" fontId="6" fillId="14" borderId="32" xfId="0" applyNumberFormat="1" applyFont="1" applyFill="1" applyBorder="1" applyAlignment="1" applyProtection="1">
      <alignment horizontal="center"/>
      <protection locked="0"/>
    </xf>
    <xf numFmtId="1" fontId="13" fillId="14" borderId="0" xfId="0" applyNumberFormat="1" applyFont="1" applyFill="1" applyAlignment="1" applyProtection="1">
      <alignment horizontal="center"/>
      <protection locked="0"/>
    </xf>
    <xf numFmtId="1" fontId="14" fillId="14" borderId="22" xfId="0" applyNumberFormat="1" applyFont="1" applyFill="1" applyBorder="1" applyAlignment="1">
      <alignment horizontal="center"/>
    </xf>
    <xf numFmtId="1" fontId="13" fillId="14" borderId="7" xfId="0" applyNumberFormat="1" applyFont="1" applyFill="1" applyBorder="1" applyAlignment="1">
      <alignment horizontal="center"/>
    </xf>
    <xf numFmtId="164" fontId="14" fillId="14" borderId="23" xfId="0" applyNumberFormat="1" applyFont="1" applyFill="1" applyBorder="1"/>
    <xf numFmtId="1" fontId="13" fillId="3" borderId="9" xfId="0" applyNumberFormat="1" applyFont="1" applyFill="1" applyBorder="1" applyAlignment="1" applyProtection="1">
      <alignment horizontal="center"/>
      <protection locked="0"/>
    </xf>
    <xf numFmtId="165" fontId="0" fillId="4" borderId="28" xfId="0" applyNumberFormat="1" applyFill="1" applyBorder="1" applyAlignment="1" applyProtection="1">
      <alignment horizontal="center"/>
      <protection locked="0"/>
    </xf>
    <xf numFmtId="165" fontId="6" fillId="5" borderId="28" xfId="0" applyNumberFormat="1" applyFont="1" applyFill="1" applyBorder="1" applyProtection="1">
      <protection locked="0"/>
    </xf>
    <xf numFmtId="165" fontId="0" fillId="6" borderId="28" xfId="0" applyNumberFormat="1" applyFill="1" applyBorder="1" applyProtection="1">
      <protection locked="0"/>
    </xf>
    <xf numFmtId="165" fontId="14" fillId="7" borderId="28" xfId="0" applyNumberFormat="1" applyFont="1" applyFill="1" applyBorder="1"/>
    <xf numFmtId="0" fontId="13" fillId="3" borderId="31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1" fontId="6" fillId="3" borderId="27" xfId="0" applyNumberFormat="1" applyFont="1" applyFill="1" applyBorder="1" applyAlignment="1" applyProtection="1">
      <alignment horizontal="center"/>
      <protection locked="0"/>
    </xf>
    <xf numFmtId="165" fontId="6" fillId="3" borderId="28" xfId="0" applyNumberFormat="1" applyFont="1" applyFill="1" applyBorder="1" applyProtection="1">
      <protection locked="0"/>
    </xf>
    <xf numFmtId="1" fontId="6" fillId="4" borderId="27" xfId="0" applyNumberFormat="1" applyFont="1" applyFill="1" applyBorder="1" applyProtection="1">
      <protection locked="0"/>
    </xf>
    <xf numFmtId="165" fontId="6" fillId="4" borderId="28" xfId="0" applyNumberFormat="1" applyFont="1" applyFill="1" applyBorder="1" applyAlignment="1" applyProtection="1">
      <alignment horizontal="center"/>
      <protection locked="0"/>
    </xf>
    <xf numFmtId="1" fontId="6" fillId="10" borderId="27" xfId="0" applyNumberFormat="1" applyFont="1" applyFill="1" applyBorder="1" applyProtection="1">
      <protection locked="0"/>
    </xf>
    <xf numFmtId="1" fontId="13" fillId="10" borderId="9" xfId="0" applyNumberFormat="1" applyFont="1" applyFill="1" applyBorder="1" applyAlignment="1" applyProtection="1">
      <alignment horizontal="center"/>
      <protection locked="0"/>
    </xf>
    <xf numFmtId="165" fontId="6" fillId="10" borderId="28" xfId="0" applyNumberFormat="1" applyFont="1" applyFill="1" applyBorder="1" applyProtection="1">
      <protection locked="0"/>
    </xf>
    <xf numFmtId="0" fontId="12" fillId="3" borderId="24" xfId="0" applyFont="1" applyFill="1" applyBorder="1" applyAlignment="1" applyProtection="1">
      <alignment horizont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0" fontId="12" fillId="3" borderId="25" xfId="0" applyFont="1" applyFill="1" applyBorder="1" applyAlignment="1" applyProtection="1">
      <alignment horizontal="center"/>
      <protection locked="0"/>
    </xf>
    <xf numFmtId="0" fontId="12" fillId="4" borderId="25" xfId="0" applyFont="1" applyFill="1" applyBorder="1" applyProtection="1">
      <protection locked="0"/>
    </xf>
    <xf numFmtId="0" fontId="13" fillId="4" borderId="25" xfId="0" applyFont="1" applyFill="1" applyBorder="1" applyAlignment="1" applyProtection="1">
      <alignment horizontal="center"/>
      <protection locked="0"/>
    </xf>
    <xf numFmtId="0" fontId="12" fillId="4" borderId="25" xfId="0" applyFont="1" applyFill="1" applyBorder="1" applyAlignment="1" applyProtection="1">
      <alignment horizontal="center"/>
      <protection locked="0"/>
    </xf>
    <xf numFmtId="0" fontId="14" fillId="5" borderId="25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 applyProtection="1">
      <alignment horizontal="center"/>
      <protection locked="0"/>
    </xf>
    <xf numFmtId="0" fontId="12" fillId="10" borderId="25" xfId="0" applyFont="1" applyFill="1" applyBorder="1" applyAlignment="1" applyProtection="1">
      <alignment horizontal="center"/>
      <protection locked="0"/>
    </xf>
    <xf numFmtId="0" fontId="13" fillId="10" borderId="25" xfId="0" applyFont="1" applyFill="1" applyBorder="1" applyAlignment="1" applyProtection="1">
      <alignment horizontal="center"/>
      <protection locked="0"/>
    </xf>
    <xf numFmtId="0" fontId="12" fillId="10" borderId="25" xfId="0" applyFont="1" applyFill="1" applyBorder="1" applyProtection="1">
      <protection locked="0"/>
    </xf>
    <xf numFmtId="0" fontId="14" fillId="7" borderId="25" xfId="0" applyFont="1" applyFill="1" applyBorder="1" applyAlignment="1">
      <alignment horizontal="center" wrapText="1"/>
    </xf>
    <xf numFmtId="0" fontId="13" fillId="7" borderId="25" xfId="0" applyFont="1" applyFill="1" applyBorder="1" applyAlignment="1">
      <alignment horizontal="center" wrapText="1"/>
    </xf>
    <xf numFmtId="0" fontId="9" fillId="3" borderId="27" xfId="0" applyFont="1" applyFill="1" applyBorder="1" applyProtection="1"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164" fontId="9" fillId="3" borderId="28" xfId="0" applyNumberFormat="1" applyFont="1" applyFill="1" applyBorder="1"/>
    <xf numFmtId="0" fontId="9" fillId="4" borderId="27" xfId="0" applyFont="1" applyFill="1" applyBorder="1" applyProtection="1">
      <protection locked="0"/>
    </xf>
    <xf numFmtId="0" fontId="16" fillId="4" borderId="6" xfId="0" applyFont="1" applyFill="1" applyBorder="1" applyAlignment="1" applyProtection="1">
      <alignment horizontal="center"/>
      <protection locked="0"/>
    </xf>
    <xf numFmtId="164" fontId="9" fillId="4" borderId="28" xfId="0" applyNumberFormat="1" applyFont="1" applyFill="1" applyBorder="1"/>
    <xf numFmtId="0" fontId="9" fillId="5" borderId="27" xfId="0" applyFont="1" applyFill="1" applyBorder="1" applyProtection="1">
      <protection locked="0"/>
    </xf>
    <xf numFmtId="0" fontId="16" fillId="5" borderId="2" xfId="0" applyFont="1" applyFill="1" applyBorder="1" applyAlignment="1" applyProtection="1">
      <alignment horizontal="center"/>
      <protection locked="0"/>
    </xf>
    <xf numFmtId="164" fontId="9" fillId="5" borderId="28" xfId="0" applyNumberFormat="1" applyFont="1" applyFill="1" applyBorder="1"/>
    <xf numFmtId="0" fontId="9" fillId="10" borderId="27" xfId="0" applyFont="1" applyFill="1" applyBorder="1" applyProtection="1">
      <protection locked="0"/>
    </xf>
    <xf numFmtId="0" fontId="16" fillId="10" borderId="2" xfId="0" applyFont="1" applyFill="1" applyBorder="1" applyAlignment="1" applyProtection="1">
      <alignment horizontal="center"/>
      <protection locked="0"/>
    </xf>
    <xf numFmtId="164" fontId="9" fillId="10" borderId="28" xfId="0" applyNumberFormat="1" applyFont="1" applyFill="1" applyBorder="1"/>
    <xf numFmtId="0" fontId="17" fillId="7" borderId="27" xfId="0" applyFont="1" applyFill="1" applyBorder="1"/>
    <xf numFmtId="0" fontId="16" fillId="7" borderId="2" xfId="0" applyFont="1" applyFill="1" applyBorder="1" applyAlignment="1">
      <alignment horizontal="center"/>
    </xf>
    <xf numFmtId="164" fontId="17" fillId="7" borderId="28" xfId="0" applyNumberFormat="1" applyFont="1" applyFill="1" applyBorder="1"/>
    <xf numFmtId="0" fontId="8" fillId="3" borderId="24" xfId="0" applyFont="1" applyFill="1" applyBorder="1" applyAlignment="1" applyProtection="1">
      <alignment horizontal="center"/>
      <protection locked="0"/>
    </xf>
    <xf numFmtId="0" fontId="8" fillId="3" borderId="26" xfId="0" applyFont="1" applyFill="1" applyBorder="1" applyAlignment="1" applyProtection="1">
      <alignment horizontal="center"/>
      <protection locked="0"/>
    </xf>
    <xf numFmtId="0" fontId="8" fillId="4" borderId="24" xfId="0" applyFont="1" applyFill="1" applyBorder="1" applyAlignment="1" applyProtection="1">
      <alignment horizontal="center"/>
      <protection locked="0"/>
    </xf>
    <xf numFmtId="0" fontId="16" fillId="4" borderId="25" xfId="0" applyFont="1" applyFill="1" applyBorder="1" applyAlignment="1" applyProtection="1">
      <alignment horizontal="center"/>
      <protection locked="0"/>
    </xf>
    <xf numFmtId="0" fontId="8" fillId="4" borderId="26" xfId="0" applyFont="1" applyFill="1" applyBorder="1" applyAlignment="1" applyProtection="1">
      <alignment horizontal="center"/>
      <protection locked="0"/>
    </xf>
    <xf numFmtId="0" fontId="8" fillId="5" borderId="2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10" borderId="24" xfId="0" applyFont="1" applyFill="1" applyBorder="1" applyAlignment="1" applyProtection="1">
      <alignment horizontal="center"/>
      <protection locked="0"/>
    </xf>
    <xf numFmtId="0" fontId="8" fillId="10" borderId="26" xfId="0" applyFont="1" applyFill="1" applyBorder="1" applyAlignment="1" applyProtection="1">
      <alignment horizontal="center"/>
      <protection locked="0"/>
    </xf>
    <xf numFmtId="0" fontId="8" fillId="7" borderId="24" xfId="0" applyFont="1" applyFill="1" applyBorder="1" applyAlignment="1" applyProtection="1">
      <alignment horizontal="center"/>
      <protection locked="0"/>
    </xf>
    <xf numFmtId="0" fontId="16" fillId="7" borderId="25" xfId="0" applyFont="1" applyFill="1" applyBorder="1" applyAlignment="1" applyProtection="1">
      <alignment horizontal="center"/>
      <protection locked="0"/>
    </xf>
    <xf numFmtId="0" fontId="8" fillId="7" borderId="26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8" fillId="0" borderId="11" xfId="0" applyFont="1" applyBorder="1" applyProtection="1"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Protection="1">
      <protection locked="0"/>
    </xf>
    <xf numFmtId="0" fontId="9" fillId="0" borderId="25" xfId="0" applyFont="1" applyBorder="1" applyProtection="1"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left" vertical="center"/>
      <protection locked="0"/>
    </xf>
    <xf numFmtId="0" fontId="12" fillId="0" borderId="12" xfId="0" applyFont="1" applyBorder="1" applyProtection="1"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13" xfId="0" applyFont="1" applyBorder="1" applyProtection="1"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3" xfId="0" applyFont="1" applyBorder="1" applyProtection="1"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5" fillId="8" borderId="38" xfId="0" applyFont="1" applyFill="1" applyBorder="1" applyAlignment="1">
      <alignment horizontal="left"/>
    </xf>
    <xf numFmtId="0" fontId="12" fillId="8" borderId="28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left"/>
    </xf>
    <xf numFmtId="0" fontId="5" fillId="9" borderId="15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left"/>
    </xf>
    <xf numFmtId="0" fontId="15" fillId="9" borderId="15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left"/>
    </xf>
    <xf numFmtId="0" fontId="5" fillId="9" borderId="23" xfId="0" applyFont="1" applyFill="1" applyBorder="1" applyAlignment="1">
      <alignment horizontal="center"/>
    </xf>
    <xf numFmtId="49" fontId="5" fillId="9" borderId="14" xfId="0" applyNumberFormat="1" applyFont="1" applyFill="1" applyBorder="1" applyAlignment="1">
      <alignment horizontal="left"/>
    </xf>
    <xf numFmtId="49" fontId="5" fillId="9" borderId="24" xfId="0" applyNumberFormat="1" applyFont="1" applyFill="1" applyBorder="1" applyAlignment="1">
      <alignment horizontal="left"/>
    </xf>
    <xf numFmtId="49" fontId="5" fillId="9" borderId="29" xfId="0" applyNumberFormat="1" applyFont="1" applyFill="1" applyBorder="1"/>
    <xf numFmtId="0" fontId="5" fillId="9" borderId="26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left"/>
    </xf>
    <xf numFmtId="0" fontId="15" fillId="9" borderId="29" xfId="0" applyFont="1" applyFill="1" applyBorder="1"/>
    <xf numFmtId="0" fontId="15" fillId="9" borderId="26" xfId="0" applyFont="1" applyFill="1" applyBorder="1" applyAlignment="1">
      <alignment horizontal="center"/>
    </xf>
    <xf numFmtId="0" fontId="2" fillId="7" borderId="3" xfId="0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3" fillId="7" borderId="3" xfId="0" applyNumberFormat="1" applyFont="1" applyFill="1" applyBorder="1" applyAlignment="1">
      <alignment horizontal="center"/>
    </xf>
    <xf numFmtId="0" fontId="2" fillId="0" borderId="33" xfId="0" applyFont="1" applyBorder="1" applyProtection="1">
      <protection locked="0"/>
    </xf>
    <xf numFmtId="1" fontId="7" fillId="15" borderId="3" xfId="0" applyNumberFormat="1" applyFont="1" applyFill="1" applyBorder="1" applyAlignment="1">
      <alignment horizontal="center"/>
    </xf>
    <xf numFmtId="1" fontId="7" fillId="16" borderId="3" xfId="0" applyNumberFormat="1" applyFont="1" applyFill="1" applyBorder="1" applyAlignment="1">
      <alignment horizontal="center"/>
    </xf>
    <xf numFmtId="1" fontId="7" fillId="17" borderId="3" xfId="0" applyNumberFormat="1" applyFont="1" applyFill="1" applyBorder="1" applyAlignment="1">
      <alignment horizontal="center"/>
    </xf>
    <xf numFmtId="0" fontId="2" fillId="16" borderId="33" xfId="0" applyFont="1" applyFill="1" applyBorder="1" applyAlignment="1" applyProtection="1">
      <alignment horizontal="center"/>
      <protection locked="0"/>
    </xf>
    <xf numFmtId="1" fontId="3" fillId="16" borderId="3" xfId="0" applyNumberFormat="1" applyFont="1" applyFill="1" applyBorder="1" applyAlignment="1">
      <alignment horizontal="center"/>
    </xf>
    <xf numFmtId="1" fontId="7" fillId="7" borderId="3" xfId="0" applyNumberFormat="1" applyFont="1" applyFill="1" applyBorder="1" applyAlignment="1">
      <alignment horizontal="center"/>
    </xf>
    <xf numFmtId="0" fontId="2" fillId="17" borderId="3" xfId="0" applyFont="1" applyFill="1" applyBorder="1" applyAlignment="1" applyProtection="1">
      <alignment horizontal="center"/>
      <protection locked="0"/>
    </xf>
    <xf numFmtId="1" fontId="4" fillId="17" borderId="3" xfId="0" applyNumberFormat="1" applyFont="1" applyFill="1" applyBorder="1" applyAlignment="1" applyProtection="1">
      <alignment horizontal="center"/>
      <protection locked="0"/>
    </xf>
    <xf numFmtId="0" fontId="2" fillId="17" borderId="33" xfId="0" applyFont="1" applyFill="1" applyBorder="1" applyAlignment="1" applyProtection="1">
      <alignment horizontal="center"/>
      <protection locked="0"/>
    </xf>
    <xf numFmtId="0" fontId="2" fillId="15" borderId="3" xfId="0" applyFont="1" applyFill="1" applyBorder="1" applyAlignment="1" applyProtection="1">
      <alignment horizontal="center"/>
      <protection locked="0"/>
    </xf>
    <xf numFmtId="0" fontId="2" fillId="15" borderId="33" xfId="0" applyFont="1" applyFill="1" applyBorder="1" applyAlignment="1" applyProtection="1">
      <alignment horizontal="center"/>
      <protection locked="0"/>
    </xf>
    <xf numFmtId="0" fontId="2" fillId="18" borderId="3" xfId="0" applyFont="1" applyFill="1" applyBorder="1" applyAlignment="1" applyProtection="1">
      <alignment horizontal="center"/>
      <protection locked="0"/>
    </xf>
    <xf numFmtId="1" fontId="7" fillId="18" borderId="3" xfId="0" applyNumberFormat="1" applyFont="1" applyFill="1" applyBorder="1" applyAlignment="1">
      <alignment horizontal="center"/>
    </xf>
    <xf numFmtId="0" fontId="2" fillId="18" borderId="33" xfId="0" applyFont="1" applyFill="1" applyBorder="1" applyAlignment="1" applyProtection="1">
      <alignment horizontal="center"/>
      <protection locked="0"/>
    </xf>
    <xf numFmtId="0" fontId="19" fillId="15" borderId="3" xfId="0" applyFont="1" applyFill="1" applyBorder="1" applyAlignment="1" applyProtection="1">
      <alignment horizontal="center"/>
      <protection locked="0"/>
    </xf>
    <xf numFmtId="0" fontId="7" fillId="15" borderId="3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" fontId="19" fillId="18" borderId="3" xfId="0" applyNumberFormat="1" applyFont="1" applyFill="1" applyBorder="1" applyAlignment="1">
      <alignment horizontal="center"/>
    </xf>
    <xf numFmtId="1" fontId="19" fillId="17" borderId="3" xfId="0" applyNumberFormat="1" applyFont="1" applyFill="1" applyBorder="1" applyAlignment="1">
      <alignment horizontal="center"/>
    </xf>
    <xf numFmtId="1" fontId="19" fillId="16" borderId="3" xfId="0" applyNumberFormat="1" applyFont="1" applyFill="1" applyBorder="1" applyAlignment="1">
      <alignment horizontal="center"/>
    </xf>
    <xf numFmtId="1" fontId="19" fillId="7" borderId="3" xfId="0" applyNumberFormat="1" applyFont="1" applyFill="1" applyBorder="1" applyAlignment="1">
      <alignment horizontal="center"/>
    </xf>
    <xf numFmtId="1" fontId="19" fillId="15" borderId="3" xfId="0" applyNumberFormat="1" applyFont="1" applyFill="1" applyBorder="1" applyAlignment="1">
      <alignment horizontal="center"/>
    </xf>
    <xf numFmtId="166" fontId="4" fillId="18" borderId="3" xfId="0" applyNumberFormat="1" applyFont="1" applyFill="1" applyBorder="1" applyProtection="1">
      <protection locked="0"/>
    </xf>
    <xf numFmtId="166" fontId="4" fillId="18" borderId="5" xfId="0" applyNumberFormat="1" applyFont="1" applyFill="1" applyBorder="1" applyProtection="1">
      <protection locked="0"/>
    </xf>
    <xf numFmtId="1" fontId="7" fillId="17" borderId="5" xfId="0" applyNumberFormat="1" applyFont="1" applyFill="1" applyBorder="1" applyAlignment="1">
      <alignment horizontal="center"/>
    </xf>
    <xf numFmtId="1" fontId="4" fillId="17" borderId="5" xfId="0" applyNumberFormat="1" applyFont="1" applyFill="1" applyBorder="1" applyAlignment="1" applyProtection="1">
      <alignment horizontal="center"/>
      <protection locked="0"/>
    </xf>
    <xf numFmtId="1" fontId="7" fillId="16" borderId="5" xfId="0" applyNumberFormat="1" applyFont="1" applyFill="1" applyBorder="1" applyAlignment="1">
      <alignment horizontal="center"/>
    </xf>
    <xf numFmtId="1" fontId="3" fillId="16" borderId="5" xfId="0" applyNumberFormat="1" applyFont="1" applyFill="1" applyBorder="1" applyAlignment="1">
      <alignment horizontal="center"/>
    </xf>
    <xf numFmtId="166" fontId="4" fillId="17" borderId="3" xfId="0" applyNumberFormat="1" applyFont="1" applyFill="1" applyBorder="1" applyProtection="1">
      <protection locked="0"/>
    </xf>
    <xf numFmtId="0" fontId="7" fillId="15" borderId="5" xfId="0" applyFont="1" applyFill="1" applyBorder="1" applyAlignment="1" applyProtection="1">
      <alignment horizontal="center"/>
      <protection locked="0"/>
    </xf>
    <xf numFmtId="166" fontId="4" fillId="17" borderId="5" xfId="0" applyNumberFormat="1" applyFont="1" applyFill="1" applyBorder="1" applyProtection="1">
      <protection locked="0"/>
    </xf>
    <xf numFmtId="1" fontId="7" fillId="19" borderId="0" xfId="0" applyNumberFormat="1" applyFont="1" applyFill="1" applyAlignment="1" applyProtection="1">
      <alignment horizontal="center"/>
      <protection locked="0"/>
    </xf>
    <xf numFmtId="1" fontId="3" fillId="19" borderId="0" xfId="0" applyNumberFormat="1" applyFont="1" applyFill="1" applyAlignment="1">
      <alignment horizontal="center"/>
    </xf>
    <xf numFmtId="164" fontId="3" fillId="19" borderId="0" xfId="0" applyNumberFormat="1" applyFont="1" applyFill="1"/>
    <xf numFmtId="1" fontId="7" fillId="18" borderId="42" xfId="0" applyNumberFormat="1" applyFont="1" applyFill="1" applyBorder="1" applyAlignment="1">
      <alignment horizontal="center"/>
    </xf>
    <xf numFmtId="166" fontId="4" fillId="18" borderId="42" xfId="0" applyNumberFormat="1" applyFont="1" applyFill="1" applyBorder="1" applyProtection="1"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1" fontId="7" fillId="17" borderId="42" xfId="0" applyNumberFormat="1" applyFont="1" applyFill="1" applyBorder="1" applyAlignment="1">
      <alignment horizontal="center"/>
    </xf>
    <xf numFmtId="1" fontId="4" fillId="17" borderId="42" xfId="0" applyNumberFormat="1" applyFont="1" applyFill="1" applyBorder="1" applyAlignment="1" applyProtection="1">
      <alignment horizontal="center"/>
      <protection locked="0"/>
    </xf>
    <xf numFmtId="166" fontId="4" fillId="17" borderId="42" xfId="0" applyNumberFormat="1" applyFont="1" applyFill="1" applyBorder="1" applyProtection="1">
      <protection locked="0"/>
    </xf>
    <xf numFmtId="1" fontId="7" fillId="16" borderId="42" xfId="0" applyNumberFormat="1" applyFont="1" applyFill="1" applyBorder="1" applyAlignment="1">
      <alignment horizontal="center"/>
    </xf>
    <xf numFmtId="1" fontId="3" fillId="16" borderId="42" xfId="0" applyNumberFormat="1" applyFont="1" applyFill="1" applyBorder="1" applyAlignment="1">
      <alignment horizontal="center"/>
    </xf>
    <xf numFmtId="1" fontId="19" fillId="17" borderId="33" xfId="0" applyNumberFormat="1" applyFont="1" applyFill="1" applyBorder="1" applyAlignment="1" applyProtection="1">
      <alignment horizontal="center"/>
      <protection locked="0"/>
    </xf>
    <xf numFmtId="1" fontId="19" fillId="15" borderId="33" xfId="0" applyNumberFormat="1" applyFont="1" applyFill="1" applyBorder="1" applyAlignment="1" applyProtection="1">
      <alignment horizontal="center"/>
      <protection locked="0"/>
    </xf>
    <xf numFmtId="1" fontId="19" fillId="18" borderId="33" xfId="0" applyNumberFormat="1" applyFont="1" applyFill="1" applyBorder="1" applyAlignment="1" applyProtection="1">
      <alignment horizontal="center"/>
      <protection locked="0"/>
    </xf>
    <xf numFmtId="0" fontId="19" fillId="21" borderId="2" xfId="0" applyFont="1" applyFill="1" applyBorder="1" applyAlignment="1" applyProtection="1">
      <alignment horizontal="center"/>
      <protection locked="0"/>
    </xf>
    <xf numFmtId="0" fontId="2" fillId="21" borderId="2" xfId="0" applyFont="1" applyFill="1" applyBorder="1" applyAlignment="1" applyProtection="1">
      <alignment horizontal="center"/>
      <protection locked="0"/>
    </xf>
    <xf numFmtId="0" fontId="19" fillId="15" borderId="42" xfId="0" applyFont="1" applyFill="1" applyBorder="1" applyAlignment="1" applyProtection="1">
      <alignment horizontal="center"/>
      <protection locked="0"/>
    </xf>
    <xf numFmtId="1" fontId="19" fillId="18" borderId="42" xfId="0" applyNumberFormat="1" applyFont="1" applyFill="1" applyBorder="1" applyAlignment="1">
      <alignment horizontal="center"/>
    </xf>
    <xf numFmtId="1" fontId="19" fillId="17" borderId="42" xfId="0" applyNumberFormat="1" applyFont="1" applyFill="1" applyBorder="1" applyAlignment="1">
      <alignment horizontal="center"/>
    </xf>
    <xf numFmtId="1" fontId="19" fillId="16" borderId="42" xfId="0" applyNumberFormat="1" applyFont="1" applyFill="1" applyBorder="1" applyAlignment="1">
      <alignment horizontal="center"/>
    </xf>
    <xf numFmtId="0" fontId="4" fillId="9" borderId="42" xfId="0" applyFont="1" applyFill="1" applyBorder="1"/>
    <xf numFmtId="0" fontId="4" fillId="9" borderId="42" xfId="0" applyFont="1" applyFill="1" applyBorder="1" applyAlignment="1">
      <alignment horizontal="center"/>
    </xf>
    <xf numFmtId="1" fontId="19" fillId="18" borderId="52" xfId="0" applyNumberFormat="1" applyFont="1" applyFill="1" applyBorder="1" applyAlignment="1">
      <alignment horizontal="center"/>
    </xf>
    <xf numFmtId="166" fontId="4" fillId="18" borderId="52" xfId="0" applyNumberFormat="1" applyFont="1" applyFill="1" applyBorder="1" applyProtection="1">
      <protection locked="0"/>
    </xf>
    <xf numFmtId="0" fontId="19" fillId="15" borderId="52" xfId="0" applyFont="1" applyFill="1" applyBorder="1" applyAlignment="1" applyProtection="1">
      <alignment horizontal="center"/>
      <protection locked="0"/>
    </xf>
    <xf numFmtId="1" fontId="19" fillId="17" borderId="52" xfId="0" applyNumberFormat="1" applyFont="1" applyFill="1" applyBorder="1" applyAlignment="1">
      <alignment horizontal="center"/>
    </xf>
    <xf numFmtId="1" fontId="4" fillId="17" borderId="52" xfId="0" applyNumberFormat="1" applyFont="1" applyFill="1" applyBorder="1" applyAlignment="1" applyProtection="1">
      <alignment horizontal="center"/>
      <protection locked="0"/>
    </xf>
    <xf numFmtId="166" fontId="4" fillId="17" borderId="52" xfId="0" applyNumberFormat="1" applyFont="1" applyFill="1" applyBorder="1" applyProtection="1">
      <protection locked="0"/>
    </xf>
    <xf numFmtId="1" fontId="19" fillId="16" borderId="52" xfId="0" applyNumberFormat="1" applyFont="1" applyFill="1" applyBorder="1" applyAlignment="1">
      <alignment horizontal="center"/>
    </xf>
    <xf numFmtId="1" fontId="3" fillId="16" borderId="52" xfId="0" applyNumberFormat="1" applyFont="1" applyFill="1" applyBorder="1" applyAlignment="1">
      <alignment horizontal="center"/>
    </xf>
    <xf numFmtId="1" fontId="19" fillId="7" borderId="33" xfId="0" applyNumberFormat="1" applyFont="1" applyFill="1" applyBorder="1" applyAlignment="1" applyProtection="1">
      <alignment horizontal="center"/>
      <protection locked="0"/>
    </xf>
    <xf numFmtId="1" fontId="19" fillId="16" borderId="3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3" fillId="0" borderId="0" xfId="0" applyFont="1"/>
    <xf numFmtId="0" fontId="26" fillId="0" borderId="0" xfId="0" applyFont="1"/>
    <xf numFmtId="0" fontId="28" fillId="0" borderId="0" xfId="0" applyFont="1"/>
    <xf numFmtId="0" fontId="27" fillId="0" borderId="0" xfId="0" applyFont="1"/>
    <xf numFmtId="0" fontId="24" fillId="0" borderId="0" xfId="0" applyFont="1"/>
    <xf numFmtId="0" fontId="25" fillId="19" borderId="0" xfId="0" applyFont="1" applyFill="1"/>
    <xf numFmtId="0" fontId="1" fillId="9" borderId="42" xfId="0" applyFont="1" applyFill="1" applyBorder="1"/>
    <xf numFmtId="0" fontId="1" fillId="9" borderId="42" xfId="0" applyFont="1" applyFill="1" applyBorder="1" applyAlignment="1">
      <alignment horizontal="center"/>
    </xf>
    <xf numFmtId="1" fontId="1" fillId="18" borderId="42" xfId="0" applyNumberFormat="1" applyFont="1" applyFill="1" applyBorder="1" applyAlignment="1" applyProtection="1">
      <alignment horizontal="center"/>
      <protection locked="0"/>
    </xf>
    <xf numFmtId="1" fontId="1" fillId="15" borderId="42" xfId="0" applyNumberFormat="1" applyFont="1" applyFill="1" applyBorder="1" applyProtection="1">
      <protection locked="0"/>
    </xf>
    <xf numFmtId="166" fontId="1" fillId="15" borderId="4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1" fillId="9" borderId="42" xfId="0" applyNumberFormat="1" applyFont="1" applyFill="1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9" borderId="52" xfId="0" applyFont="1" applyFill="1" applyBorder="1"/>
    <xf numFmtId="0" fontId="1" fillId="9" borderId="52" xfId="0" applyFont="1" applyFill="1" applyBorder="1" applyAlignment="1">
      <alignment horizontal="center"/>
    </xf>
    <xf numFmtId="1" fontId="1" fillId="18" borderId="52" xfId="0" applyNumberFormat="1" applyFont="1" applyFill="1" applyBorder="1" applyAlignment="1" applyProtection="1">
      <alignment horizontal="center"/>
      <protection locked="0"/>
    </xf>
    <xf numFmtId="1" fontId="1" fillId="15" borderId="52" xfId="0" applyNumberFormat="1" applyFont="1" applyFill="1" applyBorder="1" applyProtection="1">
      <protection locked="0"/>
    </xf>
    <xf numFmtId="166" fontId="1" fillId="15" borderId="52" xfId="0" applyNumberFormat="1" applyFont="1" applyFill="1" applyBorder="1" applyAlignment="1" applyProtection="1">
      <alignment horizontal="center"/>
      <protection locked="0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center"/>
    </xf>
    <xf numFmtId="1" fontId="1" fillId="18" borderId="3" xfId="0" applyNumberFormat="1" applyFont="1" applyFill="1" applyBorder="1" applyAlignment="1" applyProtection="1">
      <alignment horizontal="center"/>
      <protection locked="0"/>
    </xf>
    <xf numFmtId="1" fontId="1" fillId="15" borderId="3" xfId="0" applyNumberFormat="1" applyFont="1" applyFill="1" applyBorder="1" applyProtection="1">
      <protection locked="0"/>
    </xf>
    <xf numFmtId="166" fontId="1" fillId="15" borderId="3" xfId="0" applyNumberFormat="1" applyFont="1" applyFill="1" applyBorder="1" applyAlignment="1" applyProtection="1">
      <alignment horizontal="center"/>
      <protection locked="0"/>
    </xf>
    <xf numFmtId="49" fontId="1" fillId="9" borderId="3" xfId="0" applyNumberFormat="1" applyFont="1" applyFill="1" applyBorder="1"/>
    <xf numFmtId="47" fontId="1" fillId="0" borderId="0" xfId="0" applyNumberFormat="1" applyFont="1" applyProtection="1">
      <protection locked="0"/>
    </xf>
    <xf numFmtId="0" fontId="1" fillId="9" borderId="5" xfId="0" applyFont="1" applyFill="1" applyBorder="1"/>
    <xf numFmtId="0" fontId="1" fillId="9" borderId="5" xfId="0" applyFont="1" applyFill="1" applyBorder="1" applyAlignment="1">
      <alignment horizontal="center"/>
    </xf>
    <xf numFmtId="1" fontId="1" fillId="18" borderId="5" xfId="0" applyNumberFormat="1" applyFont="1" applyFill="1" applyBorder="1" applyAlignment="1" applyProtection="1">
      <alignment horizontal="center"/>
      <protection locked="0"/>
    </xf>
    <xf numFmtId="1" fontId="1" fillId="15" borderId="5" xfId="0" applyNumberFormat="1" applyFont="1" applyFill="1" applyBorder="1" applyProtection="1">
      <protection locked="0"/>
    </xf>
    <xf numFmtId="166" fontId="1" fillId="15" borderId="5" xfId="0" applyNumberFormat="1" applyFont="1" applyFill="1" applyBorder="1" applyAlignment="1" applyProtection="1">
      <alignment horizontal="center"/>
      <protection locked="0"/>
    </xf>
    <xf numFmtId="0" fontId="1" fillId="19" borderId="0" xfId="0" applyFont="1" applyFill="1" applyAlignment="1" applyProtection="1">
      <alignment horizontal="left" vertical="center"/>
      <protection locked="0"/>
    </xf>
    <xf numFmtId="0" fontId="1" fillId="19" borderId="0" xfId="0" applyFont="1" applyFill="1" applyProtection="1">
      <protection locked="0"/>
    </xf>
    <xf numFmtId="1" fontId="1" fillId="19" borderId="0" xfId="0" applyNumberFormat="1" applyFont="1" applyFill="1" applyAlignment="1" applyProtection="1">
      <alignment horizontal="center"/>
      <protection locked="0"/>
    </xf>
    <xf numFmtId="164" fontId="1" fillId="19" borderId="0" xfId="0" applyNumberFormat="1" applyFont="1" applyFill="1" applyProtection="1">
      <protection locked="0"/>
    </xf>
    <xf numFmtId="1" fontId="1" fillId="19" borderId="0" xfId="0" applyNumberFormat="1" applyFont="1" applyFill="1" applyProtection="1">
      <protection locked="0"/>
    </xf>
    <xf numFmtId="164" fontId="1" fillId="19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18" borderId="3" xfId="0" applyFont="1" applyFill="1" applyBorder="1" applyProtection="1">
      <protection locked="0"/>
    </xf>
    <xf numFmtId="166" fontId="1" fillId="18" borderId="3" xfId="0" applyNumberFormat="1" applyFont="1" applyFill="1" applyBorder="1"/>
    <xf numFmtId="166" fontId="1" fillId="15" borderId="3" xfId="0" applyNumberFormat="1" applyFont="1" applyFill="1" applyBorder="1"/>
    <xf numFmtId="0" fontId="1" fillId="17" borderId="3" xfId="0" applyFont="1" applyFill="1" applyBorder="1" applyProtection="1">
      <protection locked="0"/>
    </xf>
    <xf numFmtId="166" fontId="1" fillId="17" borderId="3" xfId="0" applyNumberFormat="1" applyFont="1" applyFill="1" applyBorder="1"/>
    <xf numFmtId="166" fontId="1" fillId="21" borderId="3" xfId="0" applyNumberFormat="1" applyFont="1" applyFill="1" applyBorder="1"/>
    <xf numFmtId="0" fontId="1" fillId="17" borderId="5" xfId="0" applyFont="1" applyFill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4" fillId="7" borderId="20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2" fillId="3" borderId="20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12" fillId="3" borderId="21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center" wrapText="1"/>
    </xf>
    <xf numFmtId="0" fontId="14" fillId="5" borderId="20" xfId="0" applyFont="1" applyFill="1" applyBorder="1" applyAlignment="1">
      <alignment horizontal="center" wrapText="1"/>
    </xf>
    <xf numFmtId="0" fontId="14" fillId="5" borderId="17" xfId="0" applyFont="1" applyFill="1" applyBorder="1" applyAlignment="1">
      <alignment horizontal="center" wrapText="1"/>
    </xf>
    <xf numFmtId="0" fontId="14" fillId="5" borderId="21" xfId="0" applyFont="1" applyFill="1" applyBorder="1" applyAlignment="1">
      <alignment horizontal="center" wrapText="1"/>
    </xf>
    <xf numFmtId="0" fontId="12" fillId="6" borderId="20" xfId="0" applyFont="1" applyFill="1" applyBorder="1" applyAlignment="1">
      <alignment horizontal="center" wrapText="1"/>
    </xf>
    <xf numFmtId="0" fontId="12" fillId="6" borderId="17" xfId="0" applyFont="1" applyFill="1" applyBorder="1" applyAlignment="1">
      <alignment horizontal="center" wrapText="1"/>
    </xf>
    <xf numFmtId="0" fontId="12" fillId="6" borderId="21" xfId="0" applyFont="1" applyFill="1" applyBorder="1" applyAlignment="1">
      <alignment horizontal="center" wrapText="1"/>
    </xf>
    <xf numFmtId="0" fontId="8" fillId="7" borderId="20" xfId="0" applyFont="1" applyFill="1" applyBorder="1" applyAlignment="1" applyProtection="1">
      <alignment horizontal="center"/>
      <protection locked="0"/>
    </xf>
    <xf numFmtId="0" fontId="8" fillId="7" borderId="33" xfId="0" applyFont="1" applyFill="1" applyBorder="1" applyAlignment="1" applyProtection="1">
      <alignment horizontal="center"/>
      <protection locked="0"/>
    </xf>
    <xf numFmtId="0" fontId="8" fillId="7" borderId="21" xfId="0" applyFont="1" applyFill="1" applyBorder="1" applyAlignment="1" applyProtection="1">
      <alignment horizontal="center"/>
      <protection locked="0"/>
    </xf>
    <xf numFmtId="0" fontId="12" fillId="2" borderId="35" xfId="0" applyFont="1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12" fillId="3" borderId="20" xfId="0" applyFont="1" applyFill="1" applyBorder="1" applyAlignment="1" applyProtection="1">
      <alignment horizontal="center" wrapText="1"/>
      <protection locked="0"/>
    </xf>
    <xf numFmtId="0" fontId="12" fillId="3" borderId="33" xfId="0" applyFont="1" applyFill="1" applyBorder="1" applyAlignment="1" applyProtection="1">
      <alignment horizontal="center" wrapText="1"/>
      <protection locked="0"/>
    </xf>
    <xf numFmtId="0" fontId="12" fillId="4" borderId="33" xfId="0" applyFont="1" applyFill="1" applyBorder="1" applyAlignment="1" applyProtection="1">
      <alignment horizontal="center" wrapText="1"/>
      <protection locked="0"/>
    </xf>
    <xf numFmtId="0" fontId="14" fillId="5" borderId="33" xfId="0" applyFont="1" applyFill="1" applyBorder="1" applyAlignment="1" applyProtection="1">
      <alignment horizontal="center" wrapText="1"/>
      <protection locked="0"/>
    </xf>
    <xf numFmtId="0" fontId="12" fillId="10" borderId="33" xfId="0" applyFont="1" applyFill="1" applyBorder="1" applyAlignment="1" applyProtection="1">
      <alignment horizontal="center" wrapText="1"/>
      <protection locked="0"/>
    </xf>
    <xf numFmtId="0" fontId="14" fillId="7" borderId="33" xfId="0" applyFont="1" applyFill="1" applyBorder="1" applyAlignment="1">
      <alignment horizontal="center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12" fillId="0" borderId="18" xfId="0" applyFont="1" applyBorder="1" applyAlignment="1">
      <alignment horizontal="center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10" borderId="16" xfId="0" applyFont="1" applyFill="1" applyBorder="1" applyAlignment="1" applyProtection="1">
      <alignment horizontal="center"/>
      <protection locked="0"/>
    </xf>
    <xf numFmtId="0" fontId="8" fillId="10" borderId="17" xfId="0" applyFont="1" applyFill="1" applyBorder="1" applyAlignment="1" applyProtection="1">
      <alignment horizontal="center"/>
      <protection locked="0"/>
    </xf>
    <xf numFmtId="0" fontId="1" fillId="21" borderId="3" xfId="0" applyNumberFormat="1" applyFont="1" applyFill="1" applyBorder="1"/>
    <xf numFmtId="0" fontId="2" fillId="0" borderId="34" xfId="0" applyFont="1" applyBorder="1" applyAlignment="1" applyProtection="1">
      <alignment horizontal="left" vertical="center"/>
      <protection locked="0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2" fillId="16" borderId="60" xfId="0" applyFont="1" applyFill="1" applyBorder="1" applyAlignment="1" applyProtection="1">
      <alignment horizontal="center"/>
      <protection locked="0"/>
    </xf>
    <xf numFmtId="166" fontId="3" fillId="16" borderId="43" xfId="0" applyNumberFormat="1" applyFont="1" applyFill="1" applyBorder="1"/>
    <xf numFmtId="166" fontId="3" fillId="16" borderId="47" xfId="0" applyNumberFormat="1" applyFont="1" applyFill="1" applyBorder="1"/>
    <xf numFmtId="1" fontId="19" fillId="18" borderId="5" xfId="0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0" fontId="1" fillId="9" borderId="59" xfId="0" applyFont="1" applyFill="1" applyBorder="1" applyAlignment="1">
      <alignment horizontal="left"/>
    </xf>
    <xf numFmtId="49" fontId="1" fillId="9" borderId="59" xfId="0" applyNumberFormat="1" applyFont="1" applyFill="1" applyBorder="1" applyAlignment="1">
      <alignment horizontal="left"/>
    </xf>
    <xf numFmtId="0" fontId="4" fillId="9" borderId="59" xfId="0" applyFont="1" applyFill="1" applyBorder="1" applyAlignment="1">
      <alignment horizontal="left"/>
    </xf>
    <xf numFmtId="166" fontId="3" fillId="16" borderId="61" xfId="0" applyNumberFormat="1" applyFont="1" applyFill="1" applyBorder="1"/>
    <xf numFmtId="0" fontId="2" fillId="0" borderId="62" xfId="0" applyFont="1" applyBorder="1" applyAlignment="1" applyProtection="1">
      <alignment horizontal="left" vertical="center"/>
      <protection locked="0"/>
    </xf>
    <xf numFmtId="0" fontId="2" fillId="0" borderId="52" xfId="0" applyFont="1" applyBorder="1" applyProtection="1">
      <protection locked="0"/>
    </xf>
    <xf numFmtId="1" fontId="19" fillId="18" borderId="52" xfId="0" applyNumberFormat="1" applyFont="1" applyFill="1" applyBorder="1" applyAlignment="1" applyProtection="1">
      <alignment horizontal="center"/>
      <protection locked="0"/>
    </xf>
    <xf numFmtId="0" fontId="2" fillId="18" borderId="52" xfId="0" applyFont="1" applyFill="1" applyBorder="1" applyAlignment="1" applyProtection="1">
      <alignment horizontal="center"/>
      <protection locked="0"/>
    </xf>
    <xf numFmtId="0" fontId="2" fillId="15" borderId="52" xfId="0" applyFont="1" applyFill="1" applyBorder="1" applyAlignment="1" applyProtection="1">
      <alignment horizontal="center"/>
      <protection locked="0"/>
    </xf>
    <xf numFmtId="1" fontId="19" fillId="17" borderId="52" xfId="0" applyNumberFormat="1" applyFont="1" applyFill="1" applyBorder="1" applyAlignment="1" applyProtection="1">
      <alignment horizontal="center"/>
      <protection locked="0"/>
    </xf>
    <xf numFmtId="0" fontId="2" fillId="17" borderId="52" xfId="0" applyFont="1" applyFill="1" applyBorder="1" applyAlignment="1" applyProtection="1">
      <alignment horizontal="center"/>
      <protection locked="0"/>
    </xf>
    <xf numFmtId="1" fontId="19" fillId="16" borderId="52" xfId="0" applyNumberFormat="1" applyFont="1" applyFill="1" applyBorder="1" applyAlignment="1" applyProtection="1">
      <alignment horizontal="center"/>
      <protection locked="0"/>
    </xf>
    <xf numFmtId="0" fontId="2" fillId="16" borderId="52" xfId="0" applyFont="1" applyFill="1" applyBorder="1" applyAlignment="1" applyProtection="1">
      <alignment horizontal="center"/>
      <protection locked="0"/>
    </xf>
    <xf numFmtId="0" fontId="2" fillId="16" borderId="63" xfId="0" applyFont="1" applyFill="1" applyBorder="1" applyAlignment="1" applyProtection="1">
      <alignment horizontal="center"/>
      <protection locked="0"/>
    </xf>
    <xf numFmtId="0" fontId="1" fillId="9" borderId="64" xfId="0" applyFont="1" applyFill="1" applyBorder="1" applyAlignment="1">
      <alignment horizontal="left"/>
    </xf>
    <xf numFmtId="0" fontId="1" fillId="9" borderId="48" xfId="0" applyFont="1" applyFill="1" applyBorder="1"/>
    <xf numFmtId="0" fontId="1" fillId="9" borderId="48" xfId="0" applyFont="1" applyFill="1" applyBorder="1" applyAlignment="1">
      <alignment horizontal="center"/>
    </xf>
    <xf numFmtId="1" fontId="7" fillId="18" borderId="48" xfId="0" applyNumberFormat="1" applyFont="1" applyFill="1" applyBorder="1" applyAlignment="1">
      <alignment horizontal="center"/>
    </xf>
    <xf numFmtId="1" fontId="1" fillId="18" borderId="48" xfId="0" applyNumberFormat="1" applyFont="1" applyFill="1" applyBorder="1" applyAlignment="1" applyProtection="1">
      <alignment horizontal="center"/>
      <protection locked="0"/>
    </xf>
    <xf numFmtId="166" fontId="4" fillId="18" borderId="48" xfId="0" applyNumberFormat="1" applyFont="1" applyFill="1" applyBorder="1" applyProtection="1">
      <protection locked="0"/>
    </xf>
    <xf numFmtId="0" fontId="7" fillId="15" borderId="48" xfId="0" applyFont="1" applyFill="1" applyBorder="1" applyAlignment="1" applyProtection="1">
      <alignment horizontal="center"/>
      <protection locked="0"/>
    </xf>
    <xf numFmtId="1" fontId="1" fillId="15" borderId="48" xfId="0" applyNumberFormat="1" applyFont="1" applyFill="1" applyBorder="1" applyProtection="1">
      <protection locked="0"/>
    </xf>
    <xf numFmtId="166" fontId="1" fillId="15" borderId="48" xfId="0" applyNumberFormat="1" applyFont="1" applyFill="1" applyBorder="1" applyAlignment="1" applyProtection="1">
      <alignment horizontal="center"/>
      <protection locked="0"/>
    </xf>
    <xf numFmtId="1" fontId="7" fillId="17" borderId="48" xfId="0" applyNumberFormat="1" applyFont="1" applyFill="1" applyBorder="1" applyAlignment="1">
      <alignment horizontal="center"/>
    </xf>
    <xf numFmtId="1" fontId="4" fillId="17" borderId="48" xfId="0" applyNumberFormat="1" applyFont="1" applyFill="1" applyBorder="1" applyAlignment="1" applyProtection="1">
      <alignment horizontal="center"/>
      <protection locked="0"/>
    </xf>
    <xf numFmtId="166" fontId="4" fillId="17" borderId="48" xfId="0" applyNumberFormat="1" applyFont="1" applyFill="1" applyBorder="1" applyProtection="1">
      <protection locked="0"/>
    </xf>
    <xf numFmtId="1" fontId="7" fillId="16" borderId="48" xfId="0" applyNumberFormat="1" applyFont="1" applyFill="1" applyBorder="1" applyAlignment="1">
      <alignment horizontal="center"/>
    </xf>
    <xf numFmtId="1" fontId="3" fillId="16" borderId="48" xfId="0" applyNumberFormat="1" applyFont="1" applyFill="1" applyBorder="1" applyAlignment="1">
      <alignment horizontal="center"/>
    </xf>
    <xf numFmtId="166" fontId="3" fillId="16" borderId="65" xfId="0" applyNumberFormat="1" applyFont="1" applyFill="1" applyBorder="1"/>
    <xf numFmtId="1" fontId="19" fillId="18" borderId="48" xfId="0" applyNumberFormat="1" applyFont="1" applyFill="1" applyBorder="1" applyAlignment="1">
      <alignment horizontal="center"/>
    </xf>
    <xf numFmtId="0" fontId="19" fillId="15" borderId="48" xfId="0" applyFont="1" applyFill="1" applyBorder="1" applyAlignment="1" applyProtection="1">
      <alignment horizontal="center"/>
      <protection locked="0"/>
    </xf>
    <xf numFmtId="1" fontId="19" fillId="17" borderId="48" xfId="0" applyNumberFormat="1" applyFont="1" applyFill="1" applyBorder="1" applyAlignment="1">
      <alignment horizontal="center"/>
    </xf>
    <xf numFmtId="1" fontId="19" fillId="16" borderId="48" xfId="0" applyNumberFormat="1" applyFont="1" applyFill="1" applyBorder="1" applyAlignment="1">
      <alignment horizontal="center"/>
    </xf>
    <xf numFmtId="0" fontId="1" fillId="9" borderId="62" xfId="0" applyFont="1" applyFill="1" applyBorder="1" applyAlignment="1">
      <alignment horizontal="left"/>
    </xf>
    <xf numFmtId="166" fontId="3" fillId="16" borderId="63" xfId="0" applyNumberFormat="1" applyFont="1" applyFill="1" applyBorder="1"/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7" borderId="43" xfId="0" applyFont="1" applyFill="1" applyBorder="1" applyAlignment="1" applyProtection="1">
      <alignment horizontal="center"/>
      <protection locked="0"/>
    </xf>
    <xf numFmtId="166" fontId="3" fillId="7" borderId="43" xfId="0" applyNumberFormat="1" applyFont="1" applyFill="1" applyBorder="1"/>
    <xf numFmtId="0" fontId="19" fillId="21" borderId="3" xfId="0" applyNumberFormat="1" applyFont="1" applyFill="1" applyBorder="1" applyAlignment="1">
      <alignment horizontal="center"/>
    </xf>
    <xf numFmtId="0" fontId="22" fillId="0" borderId="4" xfId="0" applyFont="1" applyBorder="1" applyProtection="1">
      <protection locked="0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19" borderId="0" xfId="0" applyFont="1" applyFill="1" applyAlignment="1">
      <alignment horizontal="center" vertical="center"/>
    </xf>
    <xf numFmtId="0" fontId="30" fillId="19" borderId="0" xfId="0" applyFont="1" applyFill="1" applyAlignment="1">
      <alignment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/>
    </xf>
    <xf numFmtId="0" fontId="30" fillId="0" borderId="52" xfId="0" applyFont="1" applyBorder="1"/>
    <xf numFmtId="0" fontId="29" fillId="0" borderId="52" xfId="0" applyFont="1" applyBorder="1"/>
    <xf numFmtId="0" fontId="30" fillId="0" borderId="8" xfId="0" applyFont="1" applyBorder="1" applyAlignment="1">
      <alignment horizontal="left"/>
    </xf>
    <xf numFmtId="0" fontId="30" fillId="9" borderId="52" xfId="0" applyFont="1" applyFill="1" applyBorder="1" applyAlignment="1">
      <alignment horizontal="left"/>
    </xf>
    <xf numFmtId="0" fontId="30" fillId="9" borderId="52" xfId="0" applyFont="1" applyFill="1" applyBorder="1"/>
    <xf numFmtId="1" fontId="30" fillId="0" borderId="52" xfId="0" applyNumberFormat="1" applyFont="1" applyBorder="1" applyAlignment="1" applyProtection="1">
      <alignment horizontal="center"/>
      <protection locked="0"/>
    </xf>
    <xf numFmtId="167" fontId="30" fillId="0" borderId="52" xfId="0" applyNumberFormat="1" applyFont="1" applyBorder="1" applyAlignment="1" applyProtection="1">
      <alignment horizontal="center"/>
      <protection locked="0"/>
    </xf>
    <xf numFmtId="0" fontId="30" fillId="0" borderId="43" xfId="0" applyFont="1" applyBorder="1" applyAlignment="1">
      <alignment horizontal="left"/>
    </xf>
    <xf numFmtId="0" fontId="30" fillId="9" borderId="42" xfId="0" applyFont="1" applyFill="1" applyBorder="1" applyAlignment="1">
      <alignment horizontal="left"/>
    </xf>
    <xf numFmtId="0" fontId="30" fillId="9" borderId="42" xfId="0" applyFont="1" applyFill="1" applyBorder="1"/>
    <xf numFmtId="1" fontId="30" fillId="0" borderId="42" xfId="0" applyNumberFormat="1" applyFont="1" applyBorder="1" applyAlignment="1" applyProtection="1">
      <alignment horizontal="center"/>
      <protection locked="0"/>
    </xf>
    <xf numFmtId="167" fontId="30" fillId="0" borderId="42" xfId="0" applyNumberFormat="1" applyFont="1" applyBorder="1" applyAlignment="1" applyProtection="1">
      <alignment horizontal="center"/>
      <protection locked="0"/>
    </xf>
    <xf numFmtId="0" fontId="30" fillId="0" borderId="47" xfId="0" applyFont="1" applyBorder="1" applyAlignment="1">
      <alignment horizontal="left"/>
    </xf>
    <xf numFmtId="0" fontId="30" fillId="9" borderId="48" xfId="0" applyFont="1" applyFill="1" applyBorder="1" applyAlignment="1">
      <alignment horizontal="left"/>
    </xf>
    <xf numFmtId="0" fontId="30" fillId="9" borderId="48" xfId="0" applyFont="1" applyFill="1" applyBorder="1"/>
    <xf numFmtId="1" fontId="30" fillId="0" borderId="48" xfId="0" applyNumberFormat="1" applyFont="1" applyBorder="1" applyAlignment="1" applyProtection="1">
      <alignment horizontal="center"/>
      <protection locked="0"/>
    </xf>
    <xf numFmtId="167" fontId="30" fillId="0" borderId="48" xfId="0" applyNumberFormat="1" applyFont="1" applyBorder="1" applyAlignment="1" applyProtection="1">
      <alignment horizontal="center"/>
      <protection locked="0"/>
    </xf>
    <xf numFmtId="0" fontId="29" fillId="2" borderId="44" xfId="0" applyFont="1" applyFill="1" applyBorder="1" applyAlignment="1">
      <alignment horizontal="center"/>
    </xf>
    <xf numFmtId="0" fontId="29" fillId="2" borderId="45" xfId="0" applyFont="1" applyFill="1" applyBorder="1" applyAlignment="1">
      <alignment horizontal="center"/>
    </xf>
    <xf numFmtId="0" fontId="29" fillId="2" borderId="46" xfId="0" applyFont="1" applyFill="1" applyBorder="1" applyAlignment="1">
      <alignment horizontal="center"/>
    </xf>
    <xf numFmtId="0" fontId="30" fillId="9" borderId="6" xfId="0" applyFont="1" applyFill="1" applyBorder="1"/>
    <xf numFmtId="1" fontId="30" fillId="0" borderId="2" xfId="0" applyNumberFormat="1" applyFont="1" applyBorder="1" applyAlignment="1" applyProtection="1">
      <alignment horizontal="center"/>
      <protection locked="0"/>
    </xf>
    <xf numFmtId="167" fontId="30" fillId="0" borderId="2" xfId="0" applyNumberFormat="1" applyFont="1" applyBorder="1" applyAlignment="1" applyProtection="1">
      <alignment horizontal="center"/>
      <protection locked="0"/>
    </xf>
    <xf numFmtId="0" fontId="30" fillId="9" borderId="1" xfId="0" applyFont="1" applyFill="1" applyBorder="1"/>
    <xf numFmtId="1" fontId="30" fillId="0" borderId="3" xfId="0" applyNumberFormat="1" applyFont="1" applyBorder="1" applyAlignment="1" applyProtection="1">
      <alignment horizontal="center"/>
      <protection locked="0"/>
    </xf>
    <xf numFmtId="167" fontId="30" fillId="0" borderId="3" xfId="0" applyNumberFormat="1" applyFont="1" applyBorder="1" applyAlignment="1" applyProtection="1">
      <alignment horizontal="center"/>
      <protection locked="0"/>
    </xf>
    <xf numFmtId="0" fontId="30" fillId="9" borderId="4" xfId="0" applyFont="1" applyFill="1" applyBorder="1"/>
    <xf numFmtId="1" fontId="30" fillId="0" borderId="5" xfId="0" applyNumberFormat="1" applyFont="1" applyBorder="1" applyAlignment="1" applyProtection="1">
      <alignment horizontal="center"/>
      <protection locked="0"/>
    </xf>
    <xf numFmtId="167" fontId="30" fillId="0" borderId="5" xfId="0" applyNumberFormat="1" applyFont="1" applyBorder="1" applyAlignment="1" applyProtection="1">
      <alignment horizontal="center"/>
      <protection locked="0"/>
    </xf>
    <xf numFmtId="1" fontId="31" fillId="0" borderId="52" xfId="0" applyNumberFormat="1" applyFont="1" applyBorder="1" applyAlignment="1" applyProtection="1">
      <alignment horizontal="center"/>
      <protection locked="0"/>
    </xf>
    <xf numFmtId="167" fontId="31" fillId="0" borderId="52" xfId="0" applyNumberFormat="1" applyFont="1" applyBorder="1" applyAlignment="1" applyProtection="1">
      <alignment horizontal="center"/>
      <protection locked="0"/>
    </xf>
    <xf numFmtId="49" fontId="30" fillId="9" borderId="42" xfId="0" applyNumberFormat="1" applyFont="1" applyFill="1" applyBorder="1" applyAlignment="1">
      <alignment horizontal="left"/>
    </xf>
    <xf numFmtId="49" fontId="30" fillId="9" borderId="42" xfId="0" applyNumberFormat="1" applyFont="1" applyFill="1" applyBorder="1"/>
    <xf numFmtId="1" fontId="31" fillId="0" borderId="42" xfId="0" applyNumberFormat="1" applyFont="1" applyBorder="1" applyAlignment="1" applyProtection="1">
      <alignment horizontal="center"/>
      <protection locked="0"/>
    </xf>
    <xf numFmtId="167" fontId="31" fillId="0" borderId="42" xfId="0" applyNumberFormat="1" applyFont="1" applyBorder="1" applyAlignment="1" applyProtection="1">
      <alignment horizontal="center"/>
      <protection locked="0"/>
    </xf>
    <xf numFmtId="1" fontId="31" fillId="0" borderId="48" xfId="0" applyNumberFormat="1" applyFont="1" applyBorder="1" applyAlignment="1" applyProtection="1">
      <alignment horizontal="center"/>
      <protection locked="0"/>
    </xf>
    <xf numFmtId="167" fontId="31" fillId="0" borderId="48" xfId="0" applyNumberFormat="1" applyFont="1" applyBorder="1" applyAlignment="1" applyProtection="1">
      <alignment horizontal="center"/>
      <protection locked="0"/>
    </xf>
    <xf numFmtId="0" fontId="32" fillId="20" borderId="44" xfId="0" applyFont="1" applyFill="1" applyBorder="1" applyAlignment="1">
      <alignment horizontal="center"/>
    </xf>
    <xf numFmtId="0" fontId="32" fillId="20" borderId="45" xfId="0" applyFont="1" applyFill="1" applyBorder="1" applyAlignment="1">
      <alignment horizontal="center"/>
    </xf>
    <xf numFmtId="0" fontId="32" fillId="20" borderId="46" xfId="0" applyFont="1" applyFill="1" applyBorder="1" applyAlignment="1">
      <alignment horizontal="center"/>
    </xf>
    <xf numFmtId="0" fontId="33" fillId="19" borderId="48" xfId="0" applyFont="1" applyFill="1" applyBorder="1" applyAlignment="1">
      <alignment horizontal="left"/>
    </xf>
    <xf numFmtId="0" fontId="33" fillId="19" borderId="42" xfId="0" applyFont="1" applyFill="1" applyBorder="1" applyAlignment="1">
      <alignment horizontal="left"/>
    </xf>
    <xf numFmtId="0" fontId="33" fillId="19" borderId="42" xfId="0" applyFont="1" applyFill="1" applyBorder="1" applyAlignment="1">
      <alignment horizontal="center"/>
    </xf>
    <xf numFmtId="167" fontId="33" fillId="19" borderId="42" xfId="0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3" fillId="19" borderId="59" xfId="0" applyFont="1" applyFill="1" applyBorder="1" applyAlignment="1">
      <alignment horizontal="left"/>
    </xf>
    <xf numFmtId="0" fontId="33" fillId="19" borderId="48" xfId="0" applyFont="1" applyFill="1" applyBorder="1" applyAlignment="1">
      <alignment horizontal="center"/>
    </xf>
    <xf numFmtId="167" fontId="33" fillId="19" borderId="48" xfId="0" applyNumberFormat="1" applyFont="1" applyFill="1" applyBorder="1" applyAlignment="1">
      <alignment horizontal="center"/>
    </xf>
    <xf numFmtId="0" fontId="33" fillId="19" borderId="52" xfId="0" applyFont="1" applyFill="1" applyBorder="1" applyAlignment="1">
      <alignment horizontal="left"/>
    </xf>
    <xf numFmtId="0" fontId="33" fillId="19" borderId="52" xfId="0" applyFont="1" applyFill="1" applyBorder="1" applyAlignment="1">
      <alignment horizontal="center"/>
    </xf>
    <xf numFmtId="167" fontId="33" fillId="19" borderId="52" xfId="0" applyNumberFormat="1" applyFont="1" applyFill="1" applyBorder="1" applyAlignment="1">
      <alignment horizontal="center"/>
    </xf>
    <xf numFmtId="0" fontId="29" fillId="11" borderId="44" xfId="0" applyFont="1" applyFill="1" applyBorder="1" applyAlignment="1">
      <alignment horizontal="center"/>
    </xf>
    <xf numFmtId="0" fontId="29" fillId="11" borderId="45" xfId="0" applyFont="1" applyFill="1" applyBorder="1" applyAlignment="1">
      <alignment horizontal="center"/>
    </xf>
    <xf numFmtId="0" fontId="29" fillId="11" borderId="46" xfId="0" applyFont="1" applyFill="1" applyBorder="1" applyAlignment="1">
      <alignment horizontal="center"/>
    </xf>
    <xf numFmtId="0" fontId="30" fillId="0" borderId="52" xfId="0" applyFont="1" applyBorder="1" applyAlignment="1" applyProtection="1">
      <alignment horizontal="left" vertical="center"/>
      <protection locked="0"/>
    </xf>
    <xf numFmtId="0" fontId="30" fillId="0" borderId="52" xfId="0" applyFont="1" applyBorder="1" applyProtection="1">
      <protection locked="0"/>
    </xf>
    <xf numFmtId="0" fontId="30" fillId="0" borderId="42" xfId="0" applyFont="1" applyBorder="1" applyAlignment="1" applyProtection="1">
      <alignment horizontal="left" vertical="center"/>
      <protection locked="0"/>
    </xf>
    <xf numFmtId="0" fontId="30" fillId="0" borderId="42" xfId="0" applyFont="1" applyBorder="1" applyProtection="1">
      <protection locked="0"/>
    </xf>
    <xf numFmtId="0" fontId="30" fillId="0" borderId="48" xfId="0" applyFont="1" applyBorder="1" applyAlignment="1" applyProtection="1">
      <alignment horizontal="left" vertical="center"/>
      <protection locked="0"/>
    </xf>
    <xf numFmtId="0" fontId="30" fillId="0" borderId="48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30" fillId="0" borderId="1" xfId="0" applyFont="1" applyBorder="1" applyProtection="1">
      <protection locked="0"/>
    </xf>
    <xf numFmtId="0" fontId="30" fillId="0" borderId="4" xfId="0" applyFont="1" applyBorder="1" applyProtection="1">
      <protection locked="0"/>
    </xf>
    <xf numFmtId="0" fontId="30" fillId="0" borderId="42" xfId="0" applyFont="1" applyBorder="1" applyAlignment="1">
      <alignment horizontal="left"/>
    </xf>
    <xf numFmtId="0" fontId="29" fillId="12" borderId="56" xfId="0" applyFont="1" applyFill="1" applyBorder="1" applyAlignment="1">
      <alignment horizontal="center"/>
    </xf>
    <xf numFmtId="0" fontId="29" fillId="12" borderId="0" xfId="0" applyFont="1" applyFill="1" applyAlignment="1">
      <alignment horizontal="center"/>
    </xf>
    <xf numFmtId="0" fontId="29" fillId="12" borderId="57" xfId="0" applyFont="1" applyFill="1" applyBorder="1" applyAlignment="1">
      <alignment horizontal="center"/>
    </xf>
    <xf numFmtId="0" fontId="29" fillId="12" borderId="44" xfId="0" applyFont="1" applyFill="1" applyBorder="1" applyAlignment="1">
      <alignment horizontal="center"/>
    </xf>
    <xf numFmtId="0" fontId="29" fillId="12" borderId="45" xfId="0" applyFont="1" applyFill="1" applyBorder="1" applyAlignment="1">
      <alignment horizontal="center"/>
    </xf>
    <xf numFmtId="0" fontId="29" fillId="12" borderId="46" xfId="0" applyFont="1" applyFill="1" applyBorder="1" applyAlignment="1">
      <alignment horizontal="center"/>
    </xf>
    <xf numFmtId="0" fontId="30" fillId="0" borderId="2" xfId="0" applyFont="1" applyBorder="1" applyAlignment="1">
      <alignment horizontal="left"/>
    </xf>
    <xf numFmtId="0" fontId="30" fillId="0" borderId="2" xfId="0" applyFont="1" applyBorder="1" applyProtection="1">
      <protection locked="0"/>
    </xf>
    <xf numFmtId="0" fontId="30" fillId="0" borderId="2" xfId="0" applyFont="1" applyBorder="1" applyAlignment="1" applyProtection="1">
      <alignment horizontal="center"/>
      <protection locked="0"/>
    </xf>
    <xf numFmtId="167" fontId="30" fillId="0" borderId="2" xfId="0" applyNumberFormat="1" applyFont="1" applyBorder="1" applyAlignment="1">
      <alignment horizontal="center"/>
    </xf>
    <xf numFmtId="0" fontId="30" fillId="0" borderId="3" xfId="0" applyFont="1" applyBorder="1" applyProtection="1">
      <protection locked="0"/>
    </xf>
    <xf numFmtId="0" fontId="30" fillId="0" borderId="5" xfId="0" applyFont="1" applyBorder="1" applyAlignment="1" applyProtection="1">
      <alignment horizontal="center"/>
      <protection locked="0"/>
    </xf>
    <xf numFmtId="167" fontId="30" fillId="0" borderId="3" xfId="0" applyNumberFormat="1" applyFont="1" applyBorder="1" applyAlignment="1">
      <alignment horizontal="center"/>
    </xf>
    <xf numFmtId="0" fontId="30" fillId="0" borderId="5" xfId="0" applyFont="1" applyBorder="1" applyAlignment="1">
      <alignment horizontal="left"/>
    </xf>
    <xf numFmtId="0" fontId="30" fillId="0" borderId="5" xfId="0" applyFont="1" applyBorder="1" applyProtection="1">
      <protection locked="0"/>
    </xf>
    <xf numFmtId="167" fontId="30" fillId="0" borderId="5" xfId="0" applyNumberFormat="1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29" fillId="12" borderId="53" xfId="0" applyFont="1" applyFill="1" applyBorder="1" applyAlignment="1">
      <alignment horizontal="center"/>
    </xf>
    <xf numFmtId="0" fontId="29" fillId="12" borderId="54" xfId="0" applyFont="1" applyFill="1" applyBorder="1" applyAlignment="1">
      <alignment horizontal="center"/>
    </xf>
    <xf numFmtId="0" fontId="29" fillId="12" borderId="55" xfId="0" applyFont="1" applyFill="1" applyBorder="1" applyAlignment="1">
      <alignment horizontal="center"/>
    </xf>
    <xf numFmtId="0" fontId="30" fillId="0" borderId="47" xfId="0" applyFont="1" applyBorder="1" applyProtection="1">
      <protection locked="0"/>
    </xf>
    <xf numFmtId="0" fontId="30" fillId="0" borderId="48" xfId="0" applyFont="1" applyBorder="1" applyAlignment="1" applyProtection="1">
      <alignment horizontal="center"/>
      <protection locked="0"/>
    </xf>
    <xf numFmtId="167" fontId="30" fillId="0" borderId="48" xfId="0" applyNumberFormat="1" applyFont="1" applyBorder="1" applyAlignment="1">
      <alignment horizontal="center"/>
    </xf>
    <xf numFmtId="0" fontId="30" fillId="19" borderId="52" xfId="0" applyFont="1" applyFill="1" applyBorder="1"/>
    <xf numFmtId="167" fontId="30" fillId="19" borderId="52" xfId="0" applyNumberFormat="1" applyFont="1" applyFill="1" applyBorder="1"/>
    <xf numFmtId="0" fontId="30" fillId="19" borderId="42" xfId="0" applyFont="1" applyFill="1" applyBorder="1"/>
    <xf numFmtId="167" fontId="30" fillId="19" borderId="42" xfId="0" applyNumberFormat="1" applyFont="1" applyFill="1" applyBorder="1"/>
    <xf numFmtId="0" fontId="30" fillId="19" borderId="48" xfId="0" applyFont="1" applyFill="1" applyBorder="1"/>
    <xf numFmtId="167" fontId="30" fillId="19" borderId="48" xfId="0" applyNumberFormat="1" applyFont="1" applyFill="1" applyBorder="1"/>
    <xf numFmtId="0" fontId="34" fillId="13" borderId="49" xfId="0" applyFont="1" applyFill="1" applyBorder="1" applyAlignment="1">
      <alignment horizontal="center"/>
    </xf>
    <xf numFmtId="0" fontId="34" fillId="13" borderId="50" xfId="0" applyFont="1" applyFill="1" applyBorder="1" applyAlignment="1">
      <alignment horizontal="center"/>
    </xf>
    <xf numFmtId="0" fontId="34" fillId="13" borderId="51" xfId="0" applyFont="1" applyFill="1" applyBorder="1" applyAlignment="1">
      <alignment horizontal="center"/>
    </xf>
    <xf numFmtId="0" fontId="32" fillId="13" borderId="44" xfId="0" applyFont="1" applyFill="1" applyBorder="1" applyAlignment="1">
      <alignment horizontal="center"/>
    </xf>
    <xf numFmtId="0" fontId="32" fillId="13" borderId="45" xfId="0" applyFont="1" applyFill="1" applyBorder="1" applyAlignment="1">
      <alignment horizontal="center"/>
    </xf>
    <xf numFmtId="0" fontId="32" fillId="13" borderId="46" xfId="0" applyFont="1" applyFill="1" applyBorder="1" applyAlignment="1">
      <alignment horizontal="center"/>
    </xf>
    <xf numFmtId="0" fontId="34" fillId="19" borderId="52" xfId="0" applyFont="1" applyFill="1" applyBorder="1" applyAlignment="1">
      <alignment horizontal="center"/>
    </xf>
    <xf numFmtId="0" fontId="35" fillId="19" borderId="58" xfId="0" applyFont="1" applyFill="1" applyBorder="1" applyAlignment="1">
      <alignment horizontal="left"/>
    </xf>
    <xf numFmtId="1" fontId="30" fillId="0" borderId="42" xfId="0" applyNumberFormat="1" applyFont="1" applyBorder="1" applyAlignment="1">
      <alignment horizontal="center"/>
    </xf>
    <xf numFmtId="167" fontId="30" fillId="0" borderId="42" xfId="0" applyNumberFormat="1" applyFont="1" applyBorder="1" applyAlignment="1">
      <alignment horizontal="center"/>
    </xf>
    <xf numFmtId="1" fontId="30" fillId="0" borderId="48" xfId="0" applyNumberFormat="1" applyFont="1" applyBorder="1" applyAlignment="1">
      <alignment horizontal="center"/>
    </xf>
    <xf numFmtId="0" fontId="30" fillId="0" borderId="52" xfId="0" applyFont="1" applyBorder="1" applyAlignment="1">
      <alignment horizontal="left"/>
    </xf>
    <xf numFmtId="1" fontId="30" fillId="0" borderId="52" xfId="0" applyNumberFormat="1" applyFont="1" applyBorder="1" applyAlignment="1">
      <alignment horizontal="center"/>
    </xf>
    <xf numFmtId="167" fontId="30" fillId="0" borderId="52" xfId="0" applyNumberFormat="1" applyFont="1" applyBorder="1" applyAlignment="1">
      <alignment horizontal="center"/>
    </xf>
    <xf numFmtId="0" fontId="30" fillId="0" borderId="48" xfId="0" applyFont="1" applyBorder="1" applyAlignment="1">
      <alignment horizontal="left"/>
    </xf>
    <xf numFmtId="0" fontId="34" fillId="13" borderId="44" xfId="0" applyFont="1" applyFill="1" applyBorder="1" applyAlignment="1">
      <alignment horizontal="center"/>
    </xf>
    <xf numFmtId="0" fontId="34" fillId="13" borderId="45" xfId="0" applyFont="1" applyFill="1" applyBorder="1" applyAlignment="1">
      <alignment horizontal="center"/>
    </xf>
    <xf numFmtId="0" fontId="34" fillId="13" borderId="46" xfId="0" applyFont="1" applyFill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0" fontId="31" fillId="0" borderId="42" xfId="0" applyFont="1" applyBorder="1" applyAlignment="1" applyProtection="1">
      <alignment horizontal="left" vertical="center"/>
      <protection locked="0"/>
    </xf>
    <xf numFmtId="0" fontId="31" fillId="0" borderId="1" xfId="0" applyFont="1" applyBorder="1" applyProtection="1">
      <protection locked="0"/>
    </xf>
    <xf numFmtId="1" fontId="30" fillId="0" borderId="3" xfId="0" applyNumberFormat="1" applyFont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166" fontId="30" fillId="0" borderId="2" xfId="0" applyNumberFormat="1" applyFont="1" applyBorder="1" applyAlignment="1">
      <alignment horizontal="center"/>
    </xf>
    <xf numFmtId="0" fontId="30" fillId="0" borderId="0" xfId="0" applyFont="1" applyProtection="1">
      <protection locked="0"/>
    </xf>
    <xf numFmtId="166" fontId="30" fillId="0" borderId="3" xfId="0" applyNumberFormat="1" applyFont="1" applyBorder="1" applyAlignment="1">
      <alignment horizontal="center"/>
    </xf>
    <xf numFmtId="0" fontId="30" fillId="0" borderId="41" xfId="0" applyFont="1" applyBorder="1" applyAlignment="1">
      <alignment horizontal="left"/>
    </xf>
    <xf numFmtId="0" fontId="29" fillId="11" borderId="44" xfId="0" applyFont="1" applyFill="1" applyBorder="1" applyAlignment="1">
      <alignment horizontal="center" vertical="center"/>
    </xf>
    <xf numFmtId="0" fontId="29" fillId="11" borderId="45" xfId="0" applyFont="1" applyFill="1" applyBorder="1" applyAlignment="1">
      <alignment horizontal="center" vertical="center"/>
    </xf>
    <xf numFmtId="0" fontId="29" fillId="11" borderId="46" xfId="0" applyFont="1" applyFill="1" applyBorder="1" applyAlignment="1">
      <alignment horizontal="center" vertical="center"/>
    </xf>
    <xf numFmtId="0" fontId="32" fillId="20" borderId="44" xfId="0" applyFont="1" applyFill="1" applyBorder="1" applyAlignment="1">
      <alignment horizontal="center" vertical="center"/>
    </xf>
    <xf numFmtId="0" fontId="32" fillId="20" borderId="45" xfId="0" applyFont="1" applyFill="1" applyBorder="1" applyAlignment="1">
      <alignment horizontal="center" vertical="center"/>
    </xf>
    <xf numFmtId="0" fontId="32" fillId="20" borderId="46" xfId="0" applyFont="1" applyFill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7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rgb="FFB4C6E7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B4C6E7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h:mm:ss.0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h:mm:ss.00"/>
      <fill>
        <patternFill patternType="solid">
          <fgColor indexed="64"/>
          <bgColor rgb="FFFFC000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h:mm:ss.00"/>
      <fill>
        <patternFill patternType="solid">
          <fgColor indexed="64"/>
          <bgColor rgb="FFB4C6E7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h:mm:ss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h:mm:ss.00"/>
      <fill>
        <patternFill patternType="solid">
          <fgColor indexed="64"/>
          <bgColor theme="9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h:mm:ss.00"/>
      <fill>
        <patternFill patternType="solid">
          <fgColor indexed="64"/>
          <bgColor theme="7"/>
        </patternFill>
      </fill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h:mm:ss.0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h:mm:ss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h:mm:ss.00"/>
      <fill>
        <patternFill patternType="solid">
          <fgColor indexed="64"/>
          <bgColor theme="9" tint="0.5999938962981048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h:mm:ss.00"/>
      <fill>
        <patternFill patternType="solid">
          <fgColor indexed="64"/>
          <bgColor theme="7"/>
        </patternFill>
      </fill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h:mm:ss.0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h:mm:ss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h:mm:ss.00"/>
      <fill>
        <patternFill patternType="solid">
          <fgColor indexed="64"/>
          <bgColor theme="9" tint="0.5999938962981048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h:mm:ss.00"/>
      <fill>
        <patternFill patternType="solid">
          <fgColor indexed="64"/>
          <bgColor theme="7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h:mm:ss.0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h:mm:ss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h:mm:ss.00"/>
      <fill>
        <patternFill patternType="solid">
          <fgColor indexed="64"/>
          <bgColor theme="9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medium">
          <color auto="1"/>
        </left>
        <right style="medium">
          <color auto="1"/>
        </right>
        <bottom style="thin">
          <color auto="1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F6BA95-B740-9D42-9FF6-D35A2CE22C85}" name="Table1" displayName="Table1" ref="A1:O28" totalsRowShown="0" headerRowBorderDxfId="71" tableBorderDxfId="72" totalsRowBorderDxfId="70">
  <autoFilter ref="A1:O28" xr:uid="{52F6BA95-B740-9D42-9FF6-D35A2CE22C85}"/>
  <sortState xmlns:xlrd2="http://schemas.microsoft.com/office/spreadsheetml/2017/richdata2" ref="A2:O28">
    <sortCondition ref="C1:C28"/>
  </sortState>
  <tableColumns count="15">
    <tableColumn id="1" xr3:uid="{B6D2BE99-CF5A-9341-BEB9-25F69E7D6CC7}" name="Co-op" dataDxfId="69"/>
    <tableColumn id="2" xr3:uid="{4F478C3E-3024-984B-A6A7-7FB7A8F548D5}" name="Name" dataDxfId="68"/>
    <tableColumn id="3" xr3:uid="{3E7F8F9D-208A-5D4C-8CF2-58B341D885A3}" name="Number" dataDxfId="67"/>
    <tableColumn id="4" xr3:uid="{7FEB81D4-9C70-D740-9D7D-B98661C16E5D}" name="Rank" dataDxfId="66"/>
    <tableColumn id="5" xr3:uid="{86C6DFDF-6D18-2E4F-84C6-97665EE3D02E}" name="Insulator Change Score" dataDxfId="65"/>
    <tableColumn id="6" xr3:uid="{22679F40-23C1-E142-939B-EF1E72F3CB2B}" name="Insulator Change Time" dataDxfId="64"/>
    <tableColumn id="7" xr3:uid="{EB75CB2B-951D-0444-ACC3-FED986E73334}" name="Rank2" dataDxfId="63"/>
    <tableColumn id="8" xr3:uid="{1E7AE352-A003-904D-97B0-9AAC865BC6C7}" name="Hurt Man Score" dataDxfId="62"/>
    <tableColumn id="9" xr3:uid="{61577700-B5F7-BE4B-8329-5015A05DBBA4}" name="Hurt Man Time" dataDxfId="61"/>
    <tableColumn id="10" xr3:uid="{BAA199F4-707E-F042-8E98-A1250F788EF0}" name="Rank3" dataDxfId="60"/>
    <tableColumn id="11" xr3:uid="{F1E1A4E0-6BB3-144E-9542-E4B8786DB537}" name="Light Move Score" dataDxfId="59"/>
    <tableColumn id="12" xr3:uid="{D2A21510-FC27-F849-A3B0-9225BC233653}" name="Light Move Time" dataDxfId="58"/>
    <tableColumn id="13" xr3:uid="{076A4E2E-F4B0-D04E-86EF-B67E29393041}" name="Rank4" dataDxfId="57"/>
    <tableColumn id="14" xr3:uid="{08E26BA0-E5E9-0449-A1DE-FBED715332C6}" name="Overall Score" dataDxfId="56">
      <calculatedColumnFormula>SUM(E2, H2, K2)</calculatedColumnFormula>
    </tableColumn>
    <tableColumn id="15" xr3:uid="{E920D447-F471-164F-BF25-078CEEEDB6A7}" name="Overall Time" dataDxfId="55">
      <calculatedColumnFormula>SUM(F2, I2, L2)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F58FC1-BCA5-EB4C-AE6B-0481952ABF6E}" name="Table2" displayName="Table2" ref="A1:O39" totalsRowShown="0" headerRowBorderDxfId="53" tableBorderDxfId="54" totalsRowBorderDxfId="52">
  <autoFilter ref="A1:O39" xr:uid="{8DF58FC1-BCA5-EB4C-AE6B-0481952ABF6E}"/>
  <sortState xmlns:xlrd2="http://schemas.microsoft.com/office/spreadsheetml/2017/richdata2" ref="A2:O39">
    <sortCondition ref="C1:C39"/>
  </sortState>
  <tableColumns count="15">
    <tableColumn id="1" xr3:uid="{F452E2EB-999C-2A42-905C-716BBC67B020}" name="Co-op" dataDxfId="51"/>
    <tableColumn id="2" xr3:uid="{B1C5140A-BCD7-FD4A-89ED-B1F2442CE501}" name="Name" dataDxfId="50"/>
    <tableColumn id="3" xr3:uid="{35F53240-F3C0-5549-B30F-B2CDA6736D4E}" name="Number" dataDxfId="49"/>
    <tableColumn id="4" xr3:uid="{15FB855B-8CD9-6844-88A9-8845FD8DF996}" name="Rank" dataDxfId="48"/>
    <tableColumn id="5" xr3:uid="{C7828A83-E235-634E-BCF2-B781046F16E0}" name="Insulator Change Score" dataDxfId="47"/>
    <tableColumn id="6" xr3:uid="{CF487788-37AE-9B42-95D1-49F6290997E6}" name="Insulator Change Time" dataDxfId="46"/>
    <tableColumn id="7" xr3:uid="{1504D1D5-9965-5449-B880-711AF246D891}" name="Rank2" dataDxfId="45"/>
    <tableColumn id="8" xr3:uid="{AE82C275-4EE0-8248-8AF8-0108F13B8A60}" name="Hurt Man Score" dataDxfId="44"/>
    <tableColumn id="9" xr3:uid="{5D081EEB-104B-704C-A4D8-96347B5B32FF}" name="Hurt Man Time" dataDxfId="43"/>
    <tableColumn id="10" xr3:uid="{699356BA-8E0D-1848-818D-0AB0133C1CF7}" name="Rank3" dataDxfId="42"/>
    <tableColumn id="11" xr3:uid="{252BAC8A-8271-1447-A040-F09C481B9F0D}" name="Light Move Score" dataDxfId="41"/>
    <tableColumn id="12" xr3:uid="{0850918E-1536-0947-AAAD-5F3A164D602C}" name="Light Move Time" dataDxfId="40"/>
    <tableColumn id="13" xr3:uid="{18F50CFF-6DDC-364D-8C1C-97883BA9AB55}" name="Rank4" dataDxfId="39"/>
    <tableColumn id="14" xr3:uid="{CFB729B0-67DF-3D44-A5E8-C97AF0273A34}" name="Overall Score" dataDxfId="38">
      <calculatedColumnFormula>SUM(E2, H2, K2)</calculatedColumnFormula>
    </tableColumn>
    <tableColumn id="15" xr3:uid="{4C326052-C898-DE4C-A14C-36A5F4F7B6A0}" name="Overall Time" dataDxfId="37">
      <calculatedColumnFormula>SUM(F2, I2, L2)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413034-552D-B44F-8A2A-E1FB189563E7}" name="Table3" displayName="Table3" ref="A1:O7" totalsRowShown="0" headerRowBorderDxfId="35" tableBorderDxfId="36">
  <autoFilter ref="A1:O7" xr:uid="{63413034-552D-B44F-8A2A-E1FB189563E7}"/>
  <sortState xmlns:xlrd2="http://schemas.microsoft.com/office/spreadsheetml/2017/richdata2" ref="A2:O7">
    <sortCondition ref="C1:C7"/>
  </sortState>
  <tableColumns count="15">
    <tableColumn id="1" xr3:uid="{01111CE7-05DB-D64D-8944-FCA5042B2E6E}" name="Co-op" dataDxfId="34"/>
    <tableColumn id="2" xr3:uid="{BD6EA616-5AAD-6A4F-8D15-CFCD8342BC73}" name="Name" dataDxfId="33"/>
    <tableColumn id="3" xr3:uid="{CC17CF1D-F920-3B49-8EE9-CFD6EC32A147}" name="Number" dataDxfId="32"/>
    <tableColumn id="4" xr3:uid="{9CB01678-73C4-C846-8597-A512A123368B}" name="Rank" dataDxfId="31"/>
    <tableColumn id="5" xr3:uid="{4FA42ED4-9ED4-A44E-9E6E-E927A023694A}" name="Insulator Change Score" dataDxfId="30"/>
    <tableColumn id="6" xr3:uid="{91DF99D8-6AD0-154F-A703-24DB11A553CF}" name="Insulator Change Time" dataDxfId="29"/>
    <tableColumn id="7" xr3:uid="{45E219FF-FE21-F34D-BEE4-7247E6899A9E}" name="Rank2" dataDxfId="28"/>
    <tableColumn id="8" xr3:uid="{E246961E-11C1-F24A-BD9F-1F63223C21B3}" name="Hurt Man Score" dataDxfId="27"/>
    <tableColumn id="9" xr3:uid="{BD81CF95-C01A-C745-B90E-2E75B6198F7F}" name="Hurt Man Time" dataDxfId="26"/>
    <tableColumn id="10" xr3:uid="{C04FC965-579E-694F-AC11-A9FAD4D76BDE}" name="Rank3" dataDxfId="25"/>
    <tableColumn id="11" xr3:uid="{F92E0F47-7F96-7645-8925-6CAFD1E4F7C0}" name="Light Move Score" dataDxfId="24"/>
    <tableColumn id="12" xr3:uid="{743E07B7-14D2-7340-AA5F-20F16437A96E}" name="Light Move Time" dataDxfId="23"/>
    <tableColumn id="13" xr3:uid="{827F39D1-0274-9247-8A89-E43D3F077C12}" name="Rank4" dataDxfId="22"/>
    <tableColumn id="14" xr3:uid="{C1D02F46-60AF-EC4B-AF4C-17C291C25BB4}" name="Overall Score" dataDxfId="21">
      <calculatedColumnFormula>SUM(E2, H2, K2)</calculatedColumnFormula>
    </tableColumn>
    <tableColumn id="15" xr3:uid="{A4691FE3-81C9-FE45-B643-8EE6F43550FF}" name="Overall Time" dataDxfId="20">
      <calculatedColumnFormula>SUM(F2, I2, L2)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6D53864-F459-4E42-8A7D-5902DC8AB1F8}" name="Table4" displayName="Table4" ref="A1:Q27" totalsRowShown="0" headerRowBorderDxfId="18" tableBorderDxfId="19" totalsRowBorderDxfId="17">
  <autoFilter ref="A1:Q27" xr:uid="{36D53864-F459-4E42-8A7D-5902DC8AB1F8}"/>
  <sortState xmlns:xlrd2="http://schemas.microsoft.com/office/spreadsheetml/2017/richdata2" ref="A2:Q27">
    <sortCondition descending="1" ref="P1:P27"/>
  </sortState>
  <tableColumns count="17">
    <tableColumn id="1" xr3:uid="{9BEEB899-ECF6-AA47-BF50-94F00BBCE306}" name="Team Name" dataDxfId="16"/>
    <tableColumn id="2" xr3:uid="{060E4456-9C00-6844-A4F8-86CB49A2E6E0}" name="Team #" dataDxfId="15"/>
    <tableColumn id="3" xr3:uid="{99D469E6-7235-934D-A0CC-C2DFBB325A1E}" name="Rank" dataDxfId="14"/>
    <tableColumn id="4" xr3:uid="{4FCE6A21-2E95-AE44-A438-CD78E5170E9A}" name="Hurt Man Score" dataDxfId="13"/>
    <tableColumn id="5" xr3:uid="{854DD208-01A5-A641-AB15-EAAE795C8D73}" name="Hurt Man Time" dataDxfId="12"/>
    <tableColumn id="6" xr3:uid="{F18B9849-53DC-5143-8CE1-D6F5263F17E8}" name="Rank2" dataDxfId="11"/>
    <tableColumn id="7" xr3:uid="{392BF1F0-D98B-8442-A725-898BD47F916A}" name="Transformer Change Score" dataDxfId="10"/>
    <tableColumn id="8" xr3:uid="{F30C7DF4-BACA-CB4A-8EC6-3E711FC87C6F}" name="Transformer Change Time" dataDxfId="9"/>
    <tableColumn id="9" xr3:uid="{85D8CE32-20D2-EF4F-8989-6823666A355B}" name="Rank3" dataDxfId="8"/>
    <tableColumn id="10" xr3:uid="{ABEDF14F-80B9-7B4D-A3B4-DFAEEE96B348}" name="A5 Transfer Score" dataDxfId="7"/>
    <tableColumn id="11" xr3:uid="{5C16EA5E-6270-0247-9F2A-4E74C226BB82}" name="A5 Transfer Time" dataDxfId="2"/>
    <tableColumn id="12" xr3:uid="{B18B5C1F-5E95-7341-A3D7-472BDF23A406}" name="Rank4" dataDxfId="0"/>
    <tableColumn id="13" xr3:uid="{BDB3A968-B1A5-0D4C-88BD-FF6D7D4C87C4}" name="Mystery Score" dataDxfId="1"/>
    <tableColumn id="14" xr3:uid="{1F2EFF19-E55E-B144-AAED-4283A1CFC812}" name="Mystery Time" dataDxfId="6"/>
    <tableColumn id="15" xr3:uid="{F5DCACAA-5BCB-DF4C-9F33-75C8E51B3C0D}" name="Rank5" dataDxfId="5"/>
    <tableColumn id="16" xr3:uid="{4A789521-7C31-E642-8477-1E15FF05E735}" name="Overall Score" dataDxfId="4">
      <calculatedColumnFormula>SUM(D2, G2, J2, M2)</calculatedColumnFormula>
    </tableColumn>
    <tableColumn id="17" xr3:uid="{AFF0A16F-7337-024E-A8FB-54EE0CD0D039}" name="Overall Time" dataDxfId="3">
      <calculatedColumnFormula>SUM(E2, H2, K2, N2)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30"/>
  <sheetViews>
    <sheetView zoomScale="120" zoomScaleNormal="120" zoomScalePageLayoutView="98" workbookViewId="0">
      <pane ySplit="1" topLeftCell="A2" activePane="bottomLeft" state="frozen"/>
      <selection pane="bottomLeft" activeCell="H20" sqref="H20"/>
    </sheetView>
  </sheetViews>
  <sheetFormatPr baseColWidth="10" defaultColWidth="8.83203125" defaultRowHeight="15" x14ac:dyDescent="0.2"/>
  <cols>
    <col min="1" max="1" width="23.1640625" style="249" customWidth="1"/>
    <col min="2" max="2" width="20.5" style="246" customWidth="1"/>
    <col min="3" max="3" width="9.33203125" style="246" customWidth="1"/>
    <col min="4" max="4" width="6.5" style="248" customWidth="1"/>
    <col min="5" max="5" width="20.1640625" style="248" customWidth="1"/>
    <col min="6" max="6" width="19.6640625" style="246" customWidth="1"/>
    <col min="7" max="7" width="7.5" style="270" customWidth="1"/>
    <col min="8" max="8" width="14.6640625" style="246" customWidth="1"/>
    <col min="9" max="9" width="14.33203125" style="248" bestFit="1" customWidth="1"/>
    <col min="10" max="10" width="7.5" style="248" customWidth="1"/>
    <col min="11" max="11" width="15.83203125" style="248" customWidth="1"/>
    <col min="12" max="12" width="15.5" style="246" customWidth="1"/>
    <col min="13" max="13" width="7.5" style="248" customWidth="1"/>
    <col min="14" max="14" width="13" style="248" customWidth="1"/>
    <col min="15" max="15" width="12.5" style="246" customWidth="1"/>
    <col min="16" max="16" width="9.1640625" style="246" bestFit="1" customWidth="1"/>
    <col min="17" max="17" width="9" style="246" bestFit="1" customWidth="1"/>
    <col min="18" max="18" width="14.6640625" style="246" customWidth="1"/>
    <col min="19" max="16384" width="8.83203125" style="246"/>
  </cols>
  <sheetData>
    <row r="1" spans="1:25" ht="15.5" customHeight="1" x14ac:dyDescent="0.2">
      <c r="A1" s="407" t="s">
        <v>0</v>
      </c>
      <c r="B1" s="253" t="s">
        <v>1</v>
      </c>
      <c r="C1" s="253" t="s">
        <v>2</v>
      </c>
      <c r="D1" s="298" t="s">
        <v>3</v>
      </c>
      <c r="E1" s="267" t="s">
        <v>4</v>
      </c>
      <c r="F1" s="267" t="s">
        <v>5</v>
      </c>
      <c r="G1" s="268" t="s">
        <v>318</v>
      </c>
      <c r="H1" s="264" t="s">
        <v>6</v>
      </c>
      <c r="I1" s="264" t="s">
        <v>7</v>
      </c>
      <c r="J1" s="296" t="s">
        <v>319</v>
      </c>
      <c r="K1" s="262" t="s">
        <v>8</v>
      </c>
      <c r="L1" s="262" t="s">
        <v>9</v>
      </c>
      <c r="M1" s="316" t="s">
        <v>320</v>
      </c>
      <c r="N1" s="257" t="s">
        <v>10</v>
      </c>
      <c r="O1" s="410" t="s">
        <v>11</v>
      </c>
      <c r="P1" s="329"/>
      <c r="Q1" s="329"/>
      <c r="R1" s="329"/>
      <c r="S1" s="329"/>
      <c r="T1" s="329"/>
      <c r="U1" s="329"/>
      <c r="V1" s="329"/>
      <c r="W1" s="329"/>
      <c r="X1" s="329"/>
      <c r="Y1" s="329"/>
    </row>
    <row r="2" spans="1:25" x14ac:dyDescent="0.2">
      <c r="A2" s="408" t="s">
        <v>212</v>
      </c>
      <c r="B2" s="338" t="s">
        <v>213</v>
      </c>
      <c r="C2" s="339">
        <v>6</v>
      </c>
      <c r="D2" s="271"/>
      <c r="E2" s="340">
        <v>98</v>
      </c>
      <c r="F2" s="276">
        <v>2.9275462962962961E-3</v>
      </c>
      <c r="G2" s="268"/>
      <c r="H2" s="341">
        <v>98</v>
      </c>
      <c r="I2" s="342">
        <v>2.7994212962962964E-3</v>
      </c>
      <c r="J2" s="272"/>
      <c r="K2" s="261">
        <v>100</v>
      </c>
      <c r="L2" s="282">
        <v>2.3430555555555557E-3</v>
      </c>
      <c r="M2" s="273"/>
      <c r="N2" s="258">
        <f>SUM(E2, H2, K2)</f>
        <v>296</v>
      </c>
      <c r="O2" s="411">
        <f>SUM(F2, I2, L2)</f>
        <v>8.0700231481481491E-3</v>
      </c>
      <c r="P2" s="329"/>
      <c r="Q2" s="329"/>
      <c r="R2" s="329"/>
      <c r="S2" s="329"/>
      <c r="T2" s="329"/>
      <c r="U2" s="329"/>
      <c r="V2" s="329"/>
      <c r="W2" s="329"/>
      <c r="X2" s="329"/>
      <c r="Y2" s="329"/>
    </row>
    <row r="3" spans="1:25" s="4" customFormat="1" x14ac:dyDescent="0.2">
      <c r="A3" s="408" t="s">
        <v>224</v>
      </c>
      <c r="B3" s="338" t="s">
        <v>272</v>
      </c>
      <c r="C3" s="339">
        <v>8</v>
      </c>
      <c r="D3" s="271"/>
      <c r="E3" s="340">
        <v>100</v>
      </c>
      <c r="F3" s="276">
        <v>4.153935185185185E-3</v>
      </c>
      <c r="G3" s="268"/>
      <c r="H3" s="341">
        <v>98</v>
      </c>
      <c r="I3" s="342">
        <v>3.5598379629629626E-3</v>
      </c>
      <c r="J3" s="272"/>
      <c r="K3" s="261">
        <v>98</v>
      </c>
      <c r="L3" s="282">
        <v>4.1861111111111109E-3</v>
      </c>
      <c r="M3" s="273"/>
      <c r="N3" s="258">
        <f>SUM(E3, H3, K3)</f>
        <v>296</v>
      </c>
      <c r="O3" s="411">
        <f>SUM(F3, I3, L3)</f>
        <v>1.1899884259259259E-2</v>
      </c>
      <c r="P3" s="329"/>
      <c r="Q3" s="329"/>
      <c r="R3" s="329"/>
      <c r="S3" s="329"/>
      <c r="T3" s="329"/>
      <c r="U3" s="329"/>
      <c r="V3" s="329"/>
    </row>
    <row r="4" spans="1:25" x14ac:dyDescent="0.2">
      <c r="A4" s="408" t="s">
        <v>218</v>
      </c>
      <c r="B4" s="338" t="s">
        <v>222</v>
      </c>
      <c r="C4" s="339">
        <v>11</v>
      </c>
      <c r="D4" s="271"/>
      <c r="E4" s="340">
        <v>100</v>
      </c>
      <c r="F4" s="276">
        <v>4.024074074074074E-3</v>
      </c>
      <c r="G4" s="268">
        <v>3</v>
      </c>
      <c r="H4" s="341">
        <v>100</v>
      </c>
      <c r="I4" s="342">
        <v>2.1469907407407405E-3</v>
      </c>
      <c r="J4" s="272"/>
      <c r="K4" s="261">
        <v>98</v>
      </c>
      <c r="L4" s="282">
        <v>2.8928240740740741E-3</v>
      </c>
      <c r="M4" s="273"/>
      <c r="N4" s="258">
        <f>SUM(E4, H4, K4)</f>
        <v>298</v>
      </c>
      <c r="O4" s="411">
        <f>SUM(F4, I4, L4)</f>
        <v>9.0638888888888887E-3</v>
      </c>
      <c r="P4" s="329"/>
      <c r="Q4" s="332"/>
      <c r="R4" s="329"/>
      <c r="S4" s="329"/>
      <c r="T4" s="329"/>
      <c r="U4" s="329"/>
      <c r="V4" s="329"/>
      <c r="W4" s="329"/>
      <c r="X4" s="329"/>
      <c r="Y4" s="329"/>
    </row>
    <row r="5" spans="1:25" x14ac:dyDescent="0.2">
      <c r="A5" s="408" t="s">
        <v>220</v>
      </c>
      <c r="B5" s="338" t="s">
        <v>221</v>
      </c>
      <c r="C5" s="339">
        <v>15</v>
      </c>
      <c r="D5" s="271"/>
      <c r="E5" s="340">
        <v>98</v>
      </c>
      <c r="F5" s="276">
        <v>2.9672453703703705E-3</v>
      </c>
      <c r="G5" s="268"/>
      <c r="H5" s="341">
        <v>100</v>
      </c>
      <c r="I5" s="342">
        <v>3.1312500000000004E-3</v>
      </c>
      <c r="J5" s="272"/>
      <c r="K5" s="261">
        <v>100</v>
      </c>
      <c r="L5" s="282">
        <v>3.0348379629629631E-3</v>
      </c>
      <c r="M5" s="273"/>
      <c r="N5" s="258">
        <f>SUM(E5, H5, K5)</f>
        <v>298</v>
      </c>
      <c r="O5" s="411">
        <f>SUM(F5, I5, L5)</f>
        <v>9.1333333333333336E-3</v>
      </c>
      <c r="P5" s="329"/>
      <c r="Q5" s="329"/>
      <c r="R5" s="329"/>
      <c r="S5" s="329"/>
      <c r="T5" s="329"/>
      <c r="U5" s="329"/>
      <c r="V5" s="329"/>
      <c r="W5" s="329"/>
      <c r="X5" s="329"/>
      <c r="Y5" s="329"/>
    </row>
    <row r="6" spans="1:25" x14ac:dyDescent="0.2">
      <c r="A6" s="409" t="s">
        <v>220</v>
      </c>
      <c r="B6" s="343" t="s">
        <v>223</v>
      </c>
      <c r="C6" s="339">
        <v>16</v>
      </c>
      <c r="D6" s="271">
        <v>1</v>
      </c>
      <c r="E6" s="340">
        <v>100</v>
      </c>
      <c r="F6" s="276">
        <v>2.0106481481481481E-3</v>
      </c>
      <c r="G6" s="268"/>
      <c r="H6" s="341">
        <v>100</v>
      </c>
      <c r="I6" s="342">
        <v>2.711921296296296E-3</v>
      </c>
      <c r="J6" s="272"/>
      <c r="K6" s="261">
        <v>100</v>
      </c>
      <c r="L6" s="282">
        <v>2.6555555555555555E-3</v>
      </c>
      <c r="M6" s="273">
        <v>1</v>
      </c>
      <c r="N6" s="258">
        <f>SUM(E6, H6, K6)</f>
        <v>300</v>
      </c>
      <c r="O6" s="411">
        <f>SUM(F6, I6, L6)</f>
        <v>7.3781249999999993E-3</v>
      </c>
      <c r="P6" s="329"/>
      <c r="Q6" s="329"/>
      <c r="R6" s="329"/>
      <c r="S6" s="329"/>
      <c r="T6" s="329"/>
      <c r="U6" s="329"/>
      <c r="V6" s="329"/>
      <c r="W6" s="329"/>
      <c r="X6" s="329"/>
      <c r="Y6" s="329"/>
    </row>
    <row r="7" spans="1:25" x14ac:dyDescent="0.2">
      <c r="A7" s="409" t="s">
        <v>227</v>
      </c>
      <c r="B7" s="343" t="s">
        <v>294</v>
      </c>
      <c r="C7" s="339">
        <v>26</v>
      </c>
      <c r="D7" s="266"/>
      <c r="E7" s="340">
        <v>100</v>
      </c>
      <c r="F7" s="276">
        <v>4.0174768518518519E-3</v>
      </c>
      <c r="G7" s="269"/>
      <c r="H7" s="341">
        <v>80</v>
      </c>
      <c r="I7" s="342">
        <v>6.163541666666667E-3</v>
      </c>
      <c r="J7" s="256"/>
      <c r="K7" s="261">
        <v>96</v>
      </c>
      <c r="L7" s="282">
        <v>3.6571759259259261E-3</v>
      </c>
      <c r="M7" s="255"/>
      <c r="N7" s="258">
        <f>SUM(E7, H7, K7)</f>
        <v>276</v>
      </c>
      <c r="O7" s="411">
        <f>SUM(F7, I7, L7)</f>
        <v>1.3838194444444446E-2</v>
      </c>
      <c r="P7" s="329"/>
      <c r="Q7" s="329"/>
      <c r="R7" s="329"/>
      <c r="S7" s="329"/>
      <c r="T7" s="329"/>
      <c r="U7" s="329"/>
      <c r="V7" s="329"/>
      <c r="W7" s="329"/>
      <c r="X7" s="329"/>
      <c r="Y7" s="329"/>
    </row>
    <row r="8" spans="1:25" x14ac:dyDescent="0.2">
      <c r="A8" s="409" t="s">
        <v>274</v>
      </c>
      <c r="B8" s="343" t="s">
        <v>275</v>
      </c>
      <c r="C8" s="339">
        <v>27</v>
      </c>
      <c r="D8" s="271"/>
      <c r="E8" s="340">
        <v>100</v>
      </c>
      <c r="F8" s="276">
        <v>3.2729166666666666E-3</v>
      </c>
      <c r="G8" s="268"/>
      <c r="H8" s="341">
        <v>96</v>
      </c>
      <c r="I8" s="342">
        <v>2.8761574074074071E-3</v>
      </c>
      <c r="J8" s="272"/>
      <c r="K8" s="261">
        <v>98</v>
      </c>
      <c r="L8" s="282">
        <v>2.5473379629629626E-3</v>
      </c>
      <c r="M8" s="273"/>
      <c r="N8" s="258">
        <f>SUM(E8, H8, K8)</f>
        <v>294</v>
      </c>
      <c r="O8" s="411">
        <f>SUM(F8, I8, L8)</f>
        <v>8.6964120370370372E-3</v>
      </c>
      <c r="P8" s="329"/>
      <c r="Q8" s="329"/>
      <c r="R8" s="329"/>
      <c r="S8" s="329"/>
      <c r="T8" s="329"/>
      <c r="U8" s="329"/>
      <c r="V8" s="329"/>
      <c r="W8" s="329"/>
      <c r="X8" s="329"/>
      <c r="Y8" s="329"/>
    </row>
    <row r="9" spans="1:25" x14ac:dyDescent="0.2">
      <c r="A9" s="408" t="s">
        <v>248</v>
      </c>
      <c r="B9" s="338" t="s">
        <v>292</v>
      </c>
      <c r="C9" s="339">
        <v>29</v>
      </c>
      <c r="D9" s="266"/>
      <c r="E9" s="340">
        <v>100</v>
      </c>
      <c r="F9" s="276">
        <v>2.6899305555555552E-3</v>
      </c>
      <c r="G9" s="269"/>
      <c r="H9" s="341">
        <v>100</v>
      </c>
      <c r="I9" s="342">
        <v>3.0082175925925923E-3</v>
      </c>
      <c r="J9" s="256"/>
      <c r="K9" s="261">
        <v>98</v>
      </c>
      <c r="L9" s="282">
        <v>2.2032407407407409E-3</v>
      </c>
      <c r="M9" s="255"/>
      <c r="N9" s="258">
        <f>SUM(E9, H9, K9)</f>
        <v>298</v>
      </c>
      <c r="O9" s="411">
        <f>SUM(F9, I9, L9)</f>
        <v>7.9013888888888884E-3</v>
      </c>
      <c r="P9" s="329"/>
      <c r="Q9" s="329"/>
      <c r="R9" s="329"/>
      <c r="S9" s="329"/>
      <c r="T9" s="329"/>
      <c r="U9" s="329"/>
      <c r="V9" s="329"/>
      <c r="W9" s="329"/>
      <c r="X9" s="329"/>
      <c r="Y9" s="329"/>
    </row>
    <row r="10" spans="1:25" x14ac:dyDescent="0.2">
      <c r="A10" s="408" t="s">
        <v>250</v>
      </c>
      <c r="B10" s="338" t="s">
        <v>293</v>
      </c>
      <c r="C10" s="339">
        <v>40</v>
      </c>
      <c r="D10" s="266"/>
      <c r="E10" s="340">
        <v>100</v>
      </c>
      <c r="F10" s="276">
        <v>3.0358796296296297E-3</v>
      </c>
      <c r="G10" s="269"/>
      <c r="H10" s="341">
        <v>88</v>
      </c>
      <c r="I10" s="342">
        <v>2.4747685185185185E-3</v>
      </c>
      <c r="J10" s="256"/>
      <c r="K10" s="261">
        <v>100</v>
      </c>
      <c r="L10" s="282">
        <v>2.8216435185185185E-3</v>
      </c>
      <c r="M10" s="255"/>
      <c r="N10" s="258">
        <f>SUM(E10, H10, K10)</f>
        <v>288</v>
      </c>
      <c r="O10" s="411">
        <f>SUM(F10, I10, L10)</f>
        <v>8.3322916666666667E-3</v>
      </c>
      <c r="P10" s="329"/>
      <c r="Q10" s="329"/>
      <c r="R10" s="329"/>
      <c r="S10" s="329"/>
      <c r="T10" s="329"/>
      <c r="U10" s="329"/>
      <c r="V10" s="329"/>
      <c r="W10" s="329"/>
      <c r="X10" s="329"/>
      <c r="Y10" s="329"/>
    </row>
    <row r="11" spans="1:25" x14ac:dyDescent="0.2">
      <c r="A11" s="409" t="s">
        <v>250</v>
      </c>
      <c r="B11" s="343" t="s">
        <v>295</v>
      </c>
      <c r="C11" s="339">
        <v>42</v>
      </c>
      <c r="D11" s="266"/>
      <c r="E11" s="340">
        <v>100</v>
      </c>
      <c r="F11" s="276">
        <v>3.3751157407407406E-3</v>
      </c>
      <c r="G11" s="269"/>
      <c r="H11" s="341">
        <v>98</v>
      </c>
      <c r="I11" s="342">
        <v>3.554282407407407E-3</v>
      </c>
      <c r="J11" s="256"/>
      <c r="K11" s="261">
        <v>96</v>
      </c>
      <c r="L11" s="282">
        <v>3.6769675925925924E-3</v>
      </c>
      <c r="M11" s="255"/>
      <c r="N11" s="258">
        <f>SUM(E11, H11, K11)</f>
        <v>294</v>
      </c>
      <c r="O11" s="411">
        <f>SUM(F11, I11, L11)</f>
        <v>1.0606365740740741E-2</v>
      </c>
      <c r="P11" s="329"/>
      <c r="Q11" s="329"/>
      <c r="R11" s="329"/>
      <c r="S11" s="329"/>
      <c r="T11" s="329"/>
      <c r="U11" s="329"/>
      <c r="V11" s="329"/>
      <c r="W11" s="329"/>
      <c r="X11" s="329"/>
      <c r="Y11" s="329"/>
    </row>
    <row r="12" spans="1:25" x14ac:dyDescent="0.2">
      <c r="A12" s="408" t="s">
        <v>283</v>
      </c>
      <c r="B12" s="338" t="s">
        <v>284</v>
      </c>
      <c r="C12" s="339">
        <v>56</v>
      </c>
      <c r="D12" s="271"/>
      <c r="E12" s="340">
        <v>100</v>
      </c>
      <c r="F12" s="276">
        <v>3.1795138888888893E-3</v>
      </c>
      <c r="G12" s="268"/>
      <c r="H12" s="341">
        <v>98</v>
      </c>
      <c r="I12" s="342">
        <v>2.4584490740740738E-3</v>
      </c>
      <c r="J12" s="272">
        <v>2</v>
      </c>
      <c r="K12" s="261">
        <v>100</v>
      </c>
      <c r="L12" s="282">
        <v>1.8418981481481483E-3</v>
      </c>
      <c r="M12" s="273"/>
      <c r="N12" s="258">
        <f>SUM(E12, H12, K12)</f>
        <v>298</v>
      </c>
      <c r="O12" s="411">
        <f>SUM(F12, I12, L12)</f>
        <v>7.4798611111111107E-3</v>
      </c>
      <c r="P12" s="329"/>
      <c r="Q12" s="329"/>
      <c r="R12" s="329"/>
      <c r="S12" s="329"/>
      <c r="T12" s="329"/>
      <c r="U12" s="329"/>
      <c r="V12" s="329"/>
      <c r="W12" s="329"/>
      <c r="X12" s="329"/>
      <c r="Y12" s="329"/>
    </row>
    <row r="13" spans="1:25" x14ac:dyDescent="0.2">
      <c r="A13" s="409" t="s">
        <v>242</v>
      </c>
      <c r="B13" s="343" t="s">
        <v>296</v>
      </c>
      <c r="C13" s="339">
        <v>62</v>
      </c>
      <c r="D13" s="266"/>
      <c r="E13" s="340">
        <v>100</v>
      </c>
      <c r="F13" s="276">
        <v>2.5677083333333333E-3</v>
      </c>
      <c r="G13" s="269"/>
      <c r="H13" s="341">
        <v>98</v>
      </c>
      <c r="I13" s="342">
        <v>2.4153935185185185E-3</v>
      </c>
      <c r="J13" s="256"/>
      <c r="K13" s="261">
        <v>100</v>
      </c>
      <c r="L13" s="282">
        <v>2.1681712962962961E-3</v>
      </c>
      <c r="M13" s="255"/>
      <c r="N13" s="258">
        <f>SUM(E13, H13, K13)</f>
        <v>298</v>
      </c>
      <c r="O13" s="411">
        <f>SUM(F13, I13, L13)</f>
        <v>7.1512731481481479E-3</v>
      </c>
      <c r="P13" s="329"/>
      <c r="Q13" s="329"/>
      <c r="R13" s="329"/>
      <c r="S13" s="329"/>
      <c r="T13" s="329"/>
      <c r="U13" s="329"/>
      <c r="V13" s="329"/>
      <c r="W13" s="329"/>
      <c r="X13" s="329"/>
      <c r="Y13" s="329"/>
    </row>
    <row r="14" spans="1:25" x14ac:dyDescent="0.2">
      <c r="A14" s="408" t="s">
        <v>242</v>
      </c>
      <c r="B14" s="338" t="s">
        <v>285</v>
      </c>
      <c r="C14" s="339">
        <v>63</v>
      </c>
      <c r="D14" s="271"/>
      <c r="E14" s="340">
        <v>96</v>
      </c>
      <c r="F14" s="276">
        <v>6.0076388888888888E-3</v>
      </c>
      <c r="G14" s="268"/>
      <c r="H14" s="341">
        <v>90</v>
      </c>
      <c r="I14" s="342">
        <v>4.8611111111111112E-3</v>
      </c>
      <c r="J14" s="272"/>
      <c r="K14" s="261">
        <v>98</v>
      </c>
      <c r="L14" s="282">
        <v>1.8518518518518517E-3</v>
      </c>
      <c r="M14" s="273"/>
      <c r="N14" s="258">
        <f>SUM(E14, H14, K14)</f>
        <v>284</v>
      </c>
      <c r="O14" s="411">
        <f>SUM(F14, I14, L14)</f>
        <v>1.2720601851851851E-2</v>
      </c>
      <c r="P14" s="329"/>
      <c r="Q14" s="329"/>
      <c r="R14" s="329"/>
      <c r="S14" s="329"/>
      <c r="T14" s="329"/>
      <c r="U14" s="329"/>
      <c r="V14" s="329"/>
      <c r="W14" s="329"/>
      <c r="X14" s="329"/>
      <c r="Y14" s="329"/>
    </row>
    <row r="15" spans="1:25" x14ac:dyDescent="0.2">
      <c r="A15" s="409" t="s">
        <v>254</v>
      </c>
      <c r="B15" s="343" t="s">
        <v>298</v>
      </c>
      <c r="C15" s="339">
        <v>71</v>
      </c>
      <c r="D15" s="266"/>
      <c r="E15" s="340">
        <v>100</v>
      </c>
      <c r="F15" s="276">
        <v>3.5792824074074078E-3</v>
      </c>
      <c r="G15" s="269"/>
      <c r="H15" s="341">
        <v>98</v>
      </c>
      <c r="I15" s="342">
        <v>2.9648148148148147E-3</v>
      </c>
      <c r="J15" s="256"/>
      <c r="K15" s="261">
        <v>98</v>
      </c>
      <c r="L15" s="282">
        <v>2.8749999999999995E-3</v>
      </c>
      <c r="M15" s="255"/>
      <c r="N15" s="258">
        <f>SUM(E15, H15, K15)</f>
        <v>296</v>
      </c>
      <c r="O15" s="411">
        <f>SUM(F15, I15, L15)</f>
        <v>9.4190972222222211E-3</v>
      </c>
      <c r="P15" s="329"/>
      <c r="Q15" s="329"/>
      <c r="R15" s="329"/>
      <c r="S15" s="329"/>
      <c r="T15" s="329"/>
      <c r="U15" s="329"/>
      <c r="V15" s="329"/>
      <c r="W15" s="329"/>
      <c r="X15" s="329"/>
      <c r="Y15" s="329"/>
    </row>
    <row r="16" spans="1:25" x14ac:dyDescent="0.2">
      <c r="A16" s="408" t="s">
        <v>254</v>
      </c>
      <c r="B16" s="338" t="s">
        <v>299</v>
      </c>
      <c r="C16" s="339">
        <v>72</v>
      </c>
      <c r="D16" s="266"/>
      <c r="E16" s="340">
        <v>98</v>
      </c>
      <c r="F16" s="276">
        <v>2.5221064814814815E-3</v>
      </c>
      <c r="G16" s="269"/>
      <c r="H16" s="341">
        <v>100</v>
      </c>
      <c r="I16" s="342">
        <v>2.6623842592592589E-3</v>
      </c>
      <c r="J16" s="256"/>
      <c r="K16" s="261">
        <v>100</v>
      </c>
      <c r="L16" s="282">
        <v>2.4881944444444444E-3</v>
      </c>
      <c r="M16" s="255"/>
      <c r="N16" s="258">
        <f>SUM(E16, H16, K16)</f>
        <v>298</v>
      </c>
      <c r="O16" s="411">
        <f>SUM(F16, I16, L16)</f>
        <v>7.6726851851851852E-3</v>
      </c>
      <c r="P16" s="329"/>
      <c r="Q16" s="329"/>
      <c r="R16" s="344"/>
      <c r="S16" s="329"/>
      <c r="T16" s="329"/>
      <c r="U16" s="329"/>
      <c r="V16" s="329"/>
      <c r="W16" s="329"/>
      <c r="X16" s="329"/>
      <c r="Y16" s="329"/>
    </row>
    <row r="17" spans="1:25" x14ac:dyDescent="0.2">
      <c r="A17" s="409" t="s">
        <v>254</v>
      </c>
      <c r="B17" s="343" t="s">
        <v>297</v>
      </c>
      <c r="C17" s="339">
        <v>77</v>
      </c>
      <c r="D17" s="266"/>
      <c r="E17" s="340">
        <v>100</v>
      </c>
      <c r="F17" s="276">
        <v>3.1874999999999998E-3</v>
      </c>
      <c r="G17" s="269"/>
      <c r="H17" s="341">
        <v>100</v>
      </c>
      <c r="I17" s="342">
        <v>3.4215277777777772E-3</v>
      </c>
      <c r="J17" s="256"/>
      <c r="K17" s="261">
        <v>98</v>
      </c>
      <c r="L17" s="282">
        <v>3.0089120370370369E-3</v>
      </c>
      <c r="M17" s="255"/>
      <c r="N17" s="258">
        <f>SUM(E17, H17, K17)</f>
        <v>298</v>
      </c>
      <c r="O17" s="411">
        <f>SUM(F17, I17, L17)</f>
        <v>9.6179398148148135E-3</v>
      </c>
      <c r="P17" s="329"/>
      <c r="Q17" s="329"/>
      <c r="R17" s="329"/>
      <c r="S17" s="329"/>
      <c r="T17" s="329"/>
      <c r="U17" s="329"/>
      <c r="V17" s="329"/>
      <c r="W17" s="329"/>
      <c r="X17" s="329"/>
      <c r="Y17" s="329"/>
    </row>
    <row r="18" spans="1:25" x14ac:dyDescent="0.2">
      <c r="A18" s="408" t="s">
        <v>254</v>
      </c>
      <c r="B18" s="338" t="s">
        <v>300</v>
      </c>
      <c r="C18" s="339">
        <v>78</v>
      </c>
      <c r="D18" s="266"/>
      <c r="E18" s="340">
        <v>100</v>
      </c>
      <c r="F18" s="276">
        <v>3.8245370370370373E-3</v>
      </c>
      <c r="G18" s="269"/>
      <c r="H18" s="341">
        <v>100</v>
      </c>
      <c r="I18" s="342">
        <v>2.7221064814814812E-3</v>
      </c>
      <c r="J18" s="256"/>
      <c r="K18" s="261">
        <v>100</v>
      </c>
      <c r="L18" s="282">
        <v>2.5141203703703706E-3</v>
      </c>
      <c r="M18" s="255">
        <v>2</v>
      </c>
      <c r="N18" s="258">
        <f>SUM(E18, H18, K18)</f>
        <v>300</v>
      </c>
      <c r="O18" s="411">
        <f>SUM(F18, I18, L18)</f>
        <v>9.060763888888889E-3</v>
      </c>
      <c r="P18" s="329"/>
      <c r="Q18" s="329"/>
      <c r="R18" s="329"/>
      <c r="S18" s="329"/>
      <c r="T18" s="329"/>
      <c r="U18" s="329"/>
      <c r="V18" s="329"/>
      <c r="W18" s="329"/>
      <c r="X18" s="329"/>
      <c r="Y18" s="329"/>
    </row>
    <row r="19" spans="1:25" x14ac:dyDescent="0.2">
      <c r="A19" s="408" t="s">
        <v>245</v>
      </c>
      <c r="B19" s="338" t="s">
        <v>311</v>
      </c>
      <c r="C19" s="339">
        <v>91</v>
      </c>
      <c r="D19" s="266"/>
      <c r="E19" s="340">
        <v>100</v>
      </c>
      <c r="F19" s="276">
        <v>2.9468749999999998E-3</v>
      </c>
      <c r="G19" s="269"/>
      <c r="H19" s="341">
        <v>100</v>
      </c>
      <c r="I19" s="342">
        <v>3.4472222222222226E-3</v>
      </c>
      <c r="J19" s="256"/>
      <c r="K19" s="261">
        <v>96</v>
      </c>
      <c r="L19" s="282">
        <v>3.8671296296296301E-3</v>
      </c>
      <c r="M19" s="255"/>
      <c r="N19" s="258">
        <f>SUM(E19, H19, K19)</f>
        <v>296</v>
      </c>
      <c r="O19" s="411">
        <f>SUM(F19, I19, L19)</f>
        <v>1.0261226851851853E-2</v>
      </c>
      <c r="P19" s="329"/>
      <c r="Q19" s="329"/>
      <c r="R19" s="329"/>
      <c r="S19" s="329"/>
      <c r="T19" s="329"/>
      <c r="U19" s="329"/>
      <c r="V19" s="329"/>
      <c r="W19" s="329"/>
      <c r="X19" s="329"/>
      <c r="Y19" s="329"/>
    </row>
    <row r="20" spans="1:25" x14ac:dyDescent="0.2">
      <c r="A20" s="408" t="s">
        <v>245</v>
      </c>
      <c r="B20" s="338" t="s">
        <v>309</v>
      </c>
      <c r="C20" s="339">
        <v>92</v>
      </c>
      <c r="D20" s="266">
        <v>2</v>
      </c>
      <c r="E20" s="340">
        <v>100</v>
      </c>
      <c r="F20" s="276">
        <v>2.1456018518518517E-3</v>
      </c>
      <c r="G20" s="269"/>
      <c r="H20" s="341">
        <v>100</v>
      </c>
      <c r="I20" s="342">
        <v>2.2284722222222224E-3</v>
      </c>
      <c r="J20" s="256"/>
      <c r="K20" s="261">
        <v>96</v>
      </c>
      <c r="L20" s="282">
        <v>3.8270833333333334E-3</v>
      </c>
      <c r="M20" s="255"/>
      <c r="N20" s="258">
        <f>SUM(E20, H20, K20)</f>
        <v>296</v>
      </c>
      <c r="O20" s="411">
        <f>SUM(F20, I20, L20)</f>
        <v>8.201157407407407E-3</v>
      </c>
      <c r="P20" s="329"/>
      <c r="Q20" s="329"/>
      <c r="R20" s="329"/>
      <c r="S20" s="329"/>
      <c r="T20" s="329"/>
      <c r="U20" s="329"/>
      <c r="V20" s="329"/>
      <c r="W20" s="329"/>
      <c r="X20" s="329"/>
      <c r="Y20" s="329"/>
    </row>
    <row r="21" spans="1:25" x14ac:dyDescent="0.2">
      <c r="A21" s="409" t="s">
        <v>246</v>
      </c>
      <c r="B21" s="343" t="s">
        <v>315</v>
      </c>
      <c r="C21" s="339">
        <v>93</v>
      </c>
      <c r="D21" s="266"/>
      <c r="E21" s="340">
        <v>100</v>
      </c>
      <c r="F21" s="276">
        <v>3.1626157407407414E-3</v>
      </c>
      <c r="G21" s="269"/>
      <c r="H21" s="341">
        <v>98</v>
      </c>
      <c r="I21" s="342">
        <v>3.3380787037037038E-3</v>
      </c>
      <c r="J21" s="256"/>
      <c r="K21" s="261">
        <v>90</v>
      </c>
      <c r="L21" s="282">
        <v>6.9444444444444441E-3</v>
      </c>
      <c r="M21" s="255"/>
      <c r="N21" s="258">
        <f>SUM(E21, H21, K21)</f>
        <v>288</v>
      </c>
      <c r="O21" s="411">
        <f>SUM(F21, I21, L21)</f>
        <v>1.3445138888888888E-2</v>
      </c>
      <c r="P21" s="1"/>
      <c r="Q21" s="3"/>
      <c r="R21" s="2"/>
      <c r="S21" s="2"/>
      <c r="T21" s="2"/>
      <c r="U21" s="2"/>
      <c r="V21" s="2"/>
      <c r="W21" s="329"/>
      <c r="X21" s="329"/>
      <c r="Y21" s="329"/>
    </row>
    <row r="22" spans="1:25" x14ac:dyDescent="0.2">
      <c r="A22" s="409" t="s">
        <v>246</v>
      </c>
      <c r="B22" s="343" t="s">
        <v>310</v>
      </c>
      <c r="C22" s="339">
        <v>94</v>
      </c>
      <c r="D22" s="266">
        <v>3</v>
      </c>
      <c r="E22" s="340">
        <v>100</v>
      </c>
      <c r="F22" s="276">
        <v>2.2829861111111111E-3</v>
      </c>
      <c r="G22" s="269"/>
      <c r="H22" s="341">
        <v>98</v>
      </c>
      <c r="I22" s="342">
        <v>2.417939814814815E-3</v>
      </c>
      <c r="J22" s="256">
        <v>3</v>
      </c>
      <c r="K22" s="261">
        <v>100</v>
      </c>
      <c r="L22" s="282">
        <v>2.1032407407407406E-3</v>
      </c>
      <c r="M22" s="255"/>
      <c r="N22" s="258">
        <f>SUM(E22, H22, K22)</f>
        <v>298</v>
      </c>
      <c r="O22" s="411">
        <f>SUM(F22, I22, L22)</f>
        <v>6.8041666666666667E-3</v>
      </c>
      <c r="P22" s="329"/>
      <c r="Q22" s="329"/>
      <c r="R22" s="329"/>
      <c r="S22" s="329"/>
      <c r="T22" s="329"/>
      <c r="U22" s="329"/>
      <c r="V22" s="329"/>
      <c r="W22" s="329"/>
      <c r="X22" s="329"/>
      <c r="Y22" s="329"/>
    </row>
    <row r="23" spans="1:25" x14ac:dyDescent="0.2">
      <c r="A23" s="408" t="s">
        <v>270</v>
      </c>
      <c r="B23" s="338" t="s">
        <v>271</v>
      </c>
      <c r="C23" s="339">
        <v>96</v>
      </c>
      <c r="D23" s="271"/>
      <c r="E23" s="340">
        <v>98</v>
      </c>
      <c r="F23" s="276">
        <v>7.2322916666666672E-3</v>
      </c>
      <c r="G23" s="268"/>
      <c r="H23" s="341">
        <v>98</v>
      </c>
      <c r="I23" s="342">
        <v>3.7651620370370373E-3</v>
      </c>
      <c r="J23" s="272"/>
      <c r="K23" s="261">
        <v>98</v>
      </c>
      <c r="L23" s="282">
        <v>3.1072916666666666E-3</v>
      </c>
      <c r="M23" s="273"/>
      <c r="N23" s="258">
        <f>SUM(E23, H23, K23)</f>
        <v>294</v>
      </c>
      <c r="O23" s="411">
        <f>SUM(F23, I23, L23)</f>
        <v>1.410474537037037E-2</v>
      </c>
      <c r="P23" s="329"/>
      <c r="Q23" s="329"/>
      <c r="R23" s="329"/>
      <c r="S23" s="329"/>
      <c r="T23" s="329"/>
      <c r="U23" s="329"/>
      <c r="V23" s="329"/>
      <c r="W23" s="329"/>
      <c r="X23" s="329"/>
      <c r="Y23" s="329"/>
    </row>
    <row r="24" spans="1:25" x14ac:dyDescent="0.2">
      <c r="A24" s="408" t="s">
        <v>216</v>
      </c>
      <c r="B24" s="338" t="s">
        <v>217</v>
      </c>
      <c r="C24" s="339">
        <v>100</v>
      </c>
      <c r="D24" s="271"/>
      <c r="E24" s="340">
        <v>98</v>
      </c>
      <c r="F24" s="276">
        <v>3.1333333333333335E-3</v>
      </c>
      <c r="G24" s="268"/>
      <c r="H24" s="341">
        <v>100</v>
      </c>
      <c r="I24" s="342">
        <v>2.3788194444444443E-3</v>
      </c>
      <c r="J24" s="272"/>
      <c r="K24" s="261">
        <v>100</v>
      </c>
      <c r="L24" s="282">
        <v>3.0957175925925926E-3</v>
      </c>
      <c r="M24" s="273"/>
      <c r="N24" s="258">
        <f>SUM(E24, H24, K24)</f>
        <v>298</v>
      </c>
      <c r="O24" s="411">
        <f>SUM(F24, I24, L24)</f>
        <v>8.6078703703703699E-3</v>
      </c>
      <c r="P24" s="329"/>
      <c r="Q24" s="329"/>
      <c r="R24" s="329"/>
      <c r="S24" s="329"/>
      <c r="T24" s="329"/>
      <c r="U24" s="329"/>
      <c r="V24" s="329"/>
      <c r="W24" s="329"/>
      <c r="X24" s="329"/>
      <c r="Y24" s="329"/>
    </row>
    <row r="25" spans="1:25" x14ac:dyDescent="0.2">
      <c r="A25" s="408" t="s">
        <v>214</v>
      </c>
      <c r="B25" s="338" t="s">
        <v>215</v>
      </c>
      <c r="C25" s="339">
        <v>101</v>
      </c>
      <c r="D25" s="271"/>
      <c r="E25" s="340">
        <v>98</v>
      </c>
      <c r="F25" s="276">
        <v>2.7575231481481478E-3</v>
      </c>
      <c r="G25" s="268"/>
      <c r="H25" s="341">
        <v>98</v>
      </c>
      <c r="I25" s="342">
        <v>2.5440972222222223E-3</v>
      </c>
      <c r="J25" s="272"/>
      <c r="K25" s="261">
        <v>100</v>
      </c>
      <c r="L25" s="282">
        <v>2.9285879629629627E-3</v>
      </c>
      <c r="M25" s="273"/>
      <c r="N25" s="258">
        <f>SUM(E25, H25, K25)</f>
        <v>296</v>
      </c>
      <c r="O25" s="411">
        <f>SUM(F25, I25, L25)</f>
        <v>8.2302083333333324E-3</v>
      </c>
      <c r="P25" s="329"/>
      <c r="Q25" s="329"/>
      <c r="R25" s="329"/>
      <c r="S25" s="329"/>
      <c r="T25" s="329"/>
      <c r="U25" s="329"/>
      <c r="V25" s="329"/>
      <c r="W25" s="329"/>
      <c r="X25" s="329"/>
      <c r="Y25" s="329"/>
    </row>
    <row r="26" spans="1:25" x14ac:dyDescent="0.2">
      <c r="A26" s="408" t="s">
        <v>214</v>
      </c>
      <c r="B26" s="338" t="s">
        <v>269</v>
      </c>
      <c r="C26" s="339">
        <v>102</v>
      </c>
      <c r="D26" s="271"/>
      <c r="E26" s="340">
        <v>98</v>
      </c>
      <c r="F26" s="276">
        <v>6.668171296296297E-3</v>
      </c>
      <c r="G26" s="268"/>
      <c r="H26" s="341">
        <v>94</v>
      </c>
      <c r="I26" s="342">
        <v>4.2490740740740744E-3</v>
      </c>
      <c r="J26" s="272"/>
      <c r="K26" s="261">
        <v>98</v>
      </c>
      <c r="L26" s="282">
        <v>4.3266203703703704E-3</v>
      </c>
      <c r="M26" s="273"/>
      <c r="N26" s="258">
        <f>SUM(E26, H26, K26)</f>
        <v>290</v>
      </c>
      <c r="O26" s="411">
        <f>SUM(F26, I26, L26)</f>
        <v>1.5243865740740742E-2</v>
      </c>
      <c r="P26" s="329"/>
      <c r="Q26" s="329"/>
      <c r="R26" s="329"/>
      <c r="S26" s="329"/>
      <c r="T26" s="329"/>
      <c r="U26" s="329"/>
      <c r="V26" s="329"/>
      <c r="W26" s="329"/>
      <c r="X26" s="329"/>
      <c r="Y26" s="329"/>
    </row>
    <row r="27" spans="1:25" x14ac:dyDescent="0.2">
      <c r="A27" s="409" t="s">
        <v>218</v>
      </c>
      <c r="B27" s="343" t="s">
        <v>219</v>
      </c>
      <c r="C27" s="339">
        <v>103</v>
      </c>
      <c r="D27" s="271"/>
      <c r="E27" s="340">
        <v>98</v>
      </c>
      <c r="F27" s="276">
        <v>1.9155092592592592E-3</v>
      </c>
      <c r="G27" s="268">
        <v>1</v>
      </c>
      <c r="H27" s="341">
        <v>100</v>
      </c>
      <c r="I27" s="342">
        <v>2.0787037037037037E-3</v>
      </c>
      <c r="J27" s="272">
        <v>1</v>
      </c>
      <c r="K27" s="261">
        <v>100</v>
      </c>
      <c r="L27" s="282">
        <v>1.5730324074074073E-3</v>
      </c>
      <c r="M27" s="273">
        <v>3</v>
      </c>
      <c r="N27" s="258">
        <f>SUM(E27, H27, K27)</f>
        <v>298</v>
      </c>
      <c r="O27" s="411">
        <f>SUM(F27, I27, L27)</f>
        <v>5.5672453703703708E-3</v>
      </c>
      <c r="P27" s="329"/>
      <c r="Q27" s="329"/>
      <c r="R27" s="329"/>
      <c r="S27" s="329"/>
      <c r="T27" s="329"/>
      <c r="U27" s="329"/>
      <c r="V27" s="329"/>
      <c r="W27" s="329"/>
      <c r="X27" s="329"/>
      <c r="Y27" s="329"/>
    </row>
    <row r="28" spans="1:25" x14ac:dyDescent="0.2">
      <c r="A28" s="414" t="s">
        <v>283</v>
      </c>
      <c r="B28" s="345" t="s">
        <v>291</v>
      </c>
      <c r="C28" s="346">
        <v>104</v>
      </c>
      <c r="D28" s="413"/>
      <c r="E28" s="347">
        <v>98</v>
      </c>
      <c r="F28" s="277">
        <v>2.9071759259259259E-3</v>
      </c>
      <c r="G28" s="283">
        <v>2</v>
      </c>
      <c r="H28" s="348">
        <v>100</v>
      </c>
      <c r="I28" s="349">
        <v>2.1400462962962961E-3</v>
      </c>
      <c r="J28" s="278"/>
      <c r="K28" s="279">
        <v>100</v>
      </c>
      <c r="L28" s="284">
        <v>2.3722222222222222E-3</v>
      </c>
      <c r="M28" s="280"/>
      <c r="N28" s="281">
        <f>SUM(E28, H28, K28)</f>
        <v>298</v>
      </c>
      <c r="O28" s="412">
        <f>SUM(F28, I28, L28)</f>
        <v>7.4194444444444438E-3</v>
      </c>
      <c r="P28" s="329"/>
      <c r="Q28" s="329"/>
      <c r="R28" s="329"/>
      <c r="S28" s="329"/>
      <c r="T28" s="329"/>
      <c r="U28" s="329"/>
      <c r="V28" s="329"/>
      <c r="W28" s="329"/>
      <c r="X28" s="329"/>
      <c r="Y28" s="329"/>
    </row>
    <row r="29" spans="1:25" x14ac:dyDescent="0.2">
      <c r="A29" s="350"/>
      <c r="B29" s="351"/>
      <c r="C29" s="351"/>
      <c r="D29" s="352"/>
      <c r="E29" s="352"/>
      <c r="F29" s="353"/>
      <c r="G29" s="285"/>
      <c r="H29" s="354"/>
      <c r="I29" s="355"/>
      <c r="J29" s="352"/>
      <c r="K29" s="352"/>
      <c r="L29" s="353"/>
      <c r="M29" s="286"/>
      <c r="N29" s="286"/>
      <c r="O29" s="287"/>
      <c r="P29" s="329"/>
      <c r="Q29" s="329"/>
      <c r="R29" s="329"/>
      <c r="S29" s="329"/>
      <c r="T29" s="329"/>
      <c r="U29" s="329"/>
      <c r="V29" s="329"/>
      <c r="W29" s="329"/>
      <c r="X29" s="329"/>
      <c r="Y29" s="329"/>
    </row>
    <row r="30" spans="1:25" x14ac:dyDescent="0.2">
      <c r="A30" s="356"/>
      <c r="B30" s="329"/>
      <c r="C30" s="329"/>
      <c r="D30" s="332"/>
      <c r="E30" s="332"/>
      <c r="F30" s="329"/>
      <c r="H30" s="329"/>
      <c r="I30" s="332"/>
      <c r="J30" s="332"/>
      <c r="K30" s="332"/>
      <c r="L30" s="329"/>
      <c r="M30" s="332"/>
      <c r="N30" s="332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</row>
  </sheetData>
  <sortState xmlns:xlrd2="http://schemas.microsoft.com/office/spreadsheetml/2017/richdata2" ref="A2:O28">
    <sortCondition descending="1" ref="N2:N28"/>
    <sortCondition ref="O2:O2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40"/>
  <sheetViews>
    <sheetView zoomScale="120" zoomScaleNormal="120" workbookViewId="0">
      <pane ySplit="1" topLeftCell="A2" activePane="bottomLeft" state="frozen"/>
      <selection pane="bottomLeft" activeCell="A33" sqref="A33:XFD33"/>
    </sheetView>
  </sheetViews>
  <sheetFormatPr baseColWidth="10" defaultColWidth="8.83203125" defaultRowHeight="15" x14ac:dyDescent="0.2"/>
  <cols>
    <col min="1" max="1" width="22" style="246" customWidth="1"/>
    <col min="2" max="2" width="22.1640625" style="247" customWidth="1"/>
    <col min="3" max="3" width="9.33203125" style="246" customWidth="1"/>
    <col min="4" max="4" width="6.5" style="248" customWidth="1"/>
    <col min="5" max="5" width="20.1640625" style="248" customWidth="1"/>
    <col min="6" max="6" width="19.6640625" style="248" customWidth="1"/>
    <col min="7" max="7" width="7.5" style="248" customWidth="1"/>
    <col min="8" max="8" width="14.6640625" style="246" customWidth="1"/>
    <col min="9" max="9" width="14.33203125" style="246" bestFit="1" customWidth="1"/>
    <col min="10" max="10" width="7.5" style="248" customWidth="1"/>
    <col min="11" max="11" width="15.83203125" style="248" customWidth="1"/>
    <col min="12" max="12" width="15.5" style="248" customWidth="1"/>
    <col min="13" max="13" width="7.5" style="248" customWidth="1"/>
    <col min="14" max="14" width="13" style="246" customWidth="1"/>
    <col min="15" max="15" width="14.1640625" style="248" customWidth="1"/>
    <col min="16" max="16" width="12.33203125" style="246" bestFit="1" customWidth="1"/>
    <col min="17" max="16384" width="8.83203125" style="246"/>
  </cols>
  <sheetData>
    <row r="1" spans="1:19" s="251" customFormat="1" ht="15.5" customHeight="1" x14ac:dyDescent="0.2">
      <c r="A1" s="419" t="s">
        <v>0</v>
      </c>
      <c r="B1" s="420" t="s">
        <v>1</v>
      </c>
      <c r="C1" s="420" t="s">
        <v>2</v>
      </c>
      <c r="D1" s="421" t="s">
        <v>3</v>
      </c>
      <c r="E1" s="422" t="s">
        <v>4</v>
      </c>
      <c r="F1" s="422" t="s">
        <v>5</v>
      </c>
      <c r="G1" s="309" t="s">
        <v>318</v>
      </c>
      <c r="H1" s="423" t="s">
        <v>6</v>
      </c>
      <c r="I1" s="423" t="s">
        <v>7</v>
      </c>
      <c r="J1" s="424" t="s">
        <v>319</v>
      </c>
      <c r="K1" s="425" t="s">
        <v>8</v>
      </c>
      <c r="L1" s="425" t="s">
        <v>9</v>
      </c>
      <c r="M1" s="426" t="s">
        <v>320</v>
      </c>
      <c r="N1" s="427" t="s">
        <v>10</v>
      </c>
      <c r="O1" s="428" t="s">
        <v>11</v>
      </c>
    </row>
    <row r="2" spans="1:19" x14ac:dyDescent="0.2">
      <c r="A2" s="415" t="s">
        <v>224</v>
      </c>
      <c r="B2" s="324" t="s">
        <v>257</v>
      </c>
      <c r="C2" s="325">
        <v>1</v>
      </c>
      <c r="D2" s="302"/>
      <c r="E2" s="326">
        <v>100</v>
      </c>
      <c r="F2" s="289">
        <v>2.842824074074074E-3</v>
      </c>
      <c r="G2" s="301"/>
      <c r="H2" s="327">
        <v>100</v>
      </c>
      <c r="I2" s="328">
        <v>2.5564814814814816E-3</v>
      </c>
      <c r="J2" s="303"/>
      <c r="K2" s="292">
        <v>98</v>
      </c>
      <c r="L2" s="293">
        <v>3.0562499999999999E-3</v>
      </c>
      <c r="M2" s="304"/>
      <c r="N2" s="295">
        <f>SUM(E2, H2, K2)</f>
        <v>298</v>
      </c>
      <c r="O2" s="418">
        <f>SUM(F2, I2, L2)</f>
        <v>8.4555555555555564E-3</v>
      </c>
      <c r="P2" s="329"/>
      <c r="Q2" s="329"/>
      <c r="R2" s="329"/>
      <c r="S2" s="329"/>
    </row>
    <row r="3" spans="1:19" x14ac:dyDescent="0.2">
      <c r="A3" s="415" t="s">
        <v>224</v>
      </c>
      <c r="B3" s="324" t="s">
        <v>256</v>
      </c>
      <c r="C3" s="325">
        <v>2</v>
      </c>
      <c r="D3" s="302"/>
      <c r="E3" s="326">
        <v>98</v>
      </c>
      <c r="F3" s="289">
        <v>2.3531250000000002E-3</v>
      </c>
      <c r="G3" s="301">
        <v>1</v>
      </c>
      <c r="H3" s="327">
        <v>100</v>
      </c>
      <c r="I3" s="328">
        <v>1.9856481481481483E-3</v>
      </c>
      <c r="J3" s="303"/>
      <c r="K3" s="292">
        <v>98</v>
      </c>
      <c r="L3" s="293">
        <v>2.6045138888888889E-3</v>
      </c>
      <c r="M3" s="304"/>
      <c r="N3" s="295">
        <f>SUM(E3, H3, K3)</f>
        <v>296</v>
      </c>
      <c r="O3" s="418">
        <f>SUM(F3, I3, L3)</f>
        <v>6.9432870370370377E-3</v>
      </c>
      <c r="P3" s="329"/>
      <c r="Q3" s="329"/>
      <c r="R3" s="329"/>
      <c r="S3" s="329"/>
    </row>
    <row r="4" spans="1:19" x14ac:dyDescent="0.2">
      <c r="A4" s="415" t="s">
        <v>212</v>
      </c>
      <c r="B4" s="324" t="s">
        <v>258</v>
      </c>
      <c r="C4" s="325">
        <v>5</v>
      </c>
      <c r="D4" s="302"/>
      <c r="E4" s="326">
        <v>100</v>
      </c>
      <c r="F4" s="289">
        <v>2.5685185185185182E-3</v>
      </c>
      <c r="G4" s="301"/>
      <c r="H4" s="327">
        <v>100</v>
      </c>
      <c r="I4" s="328">
        <v>2.9236111111111112E-3</v>
      </c>
      <c r="J4" s="303"/>
      <c r="K4" s="292">
        <v>100</v>
      </c>
      <c r="L4" s="293">
        <v>2.3593749999999999E-3</v>
      </c>
      <c r="M4" s="304"/>
      <c r="N4" s="295">
        <f>SUM(E4, H4, K4)</f>
        <v>300</v>
      </c>
      <c r="O4" s="418">
        <f>SUM(F4, I4, L4)</f>
        <v>7.8515046296296302E-3</v>
      </c>
      <c r="P4" s="329"/>
      <c r="Q4" s="329"/>
      <c r="R4" s="329"/>
      <c r="S4" s="329"/>
    </row>
    <row r="5" spans="1:19" s="2" customFormat="1" x14ac:dyDescent="0.2">
      <c r="A5" s="415" t="s">
        <v>224</v>
      </c>
      <c r="B5" s="324" t="s">
        <v>261</v>
      </c>
      <c r="C5" s="325">
        <v>7</v>
      </c>
      <c r="D5" s="302"/>
      <c r="E5" s="326">
        <v>96</v>
      </c>
      <c r="F5" s="289">
        <v>2.352430555555556E-3</v>
      </c>
      <c r="G5" s="301"/>
      <c r="H5" s="327">
        <v>100</v>
      </c>
      <c r="I5" s="328">
        <v>2.4240740740740742E-3</v>
      </c>
      <c r="J5" s="303"/>
      <c r="K5" s="292">
        <v>98</v>
      </c>
      <c r="L5" s="293">
        <v>2.1694444444444448E-3</v>
      </c>
      <c r="M5" s="304"/>
      <c r="N5" s="295">
        <f>SUM(E5, H5, K5)</f>
        <v>294</v>
      </c>
      <c r="O5" s="418">
        <f>SUM(F5, I5, L5)</f>
        <v>6.9459490740740749E-3</v>
      </c>
    </row>
    <row r="6" spans="1:19" x14ac:dyDescent="0.2">
      <c r="A6" s="416" t="s">
        <v>218</v>
      </c>
      <c r="B6" s="330" t="s">
        <v>259</v>
      </c>
      <c r="C6" s="325">
        <v>9</v>
      </c>
      <c r="D6" s="302"/>
      <c r="E6" s="326">
        <v>100</v>
      </c>
      <c r="F6" s="289">
        <v>2.4641203703703704E-3</v>
      </c>
      <c r="G6" s="301"/>
      <c r="H6" s="327">
        <v>100</v>
      </c>
      <c r="I6" s="328">
        <v>2.3633101851851849E-3</v>
      </c>
      <c r="J6" s="303"/>
      <c r="K6" s="292">
        <v>100</v>
      </c>
      <c r="L6" s="293">
        <v>2.209375E-3</v>
      </c>
      <c r="M6" s="304"/>
      <c r="N6" s="295">
        <f>SUM(E6, H6, K6)</f>
        <v>300</v>
      </c>
      <c r="O6" s="418">
        <f>SUM(F6, I6, L6)</f>
        <v>7.0368055555555548E-3</v>
      </c>
      <c r="P6" s="329"/>
      <c r="Q6" s="329"/>
      <c r="R6" s="329"/>
      <c r="S6" s="329"/>
    </row>
    <row r="7" spans="1:19" x14ac:dyDescent="0.2">
      <c r="A7" s="415" t="s">
        <v>218</v>
      </c>
      <c r="B7" s="324" t="s">
        <v>260</v>
      </c>
      <c r="C7" s="325">
        <v>10</v>
      </c>
      <c r="D7" s="302"/>
      <c r="E7" s="326">
        <v>100</v>
      </c>
      <c r="F7" s="289">
        <v>2.5430555555555558E-3</v>
      </c>
      <c r="G7" s="301"/>
      <c r="H7" s="327">
        <v>96</v>
      </c>
      <c r="I7" s="328">
        <v>2.2545138888888888E-3</v>
      </c>
      <c r="J7" s="303"/>
      <c r="K7" s="292">
        <v>100</v>
      </c>
      <c r="L7" s="293">
        <v>2.3932870370370371E-3</v>
      </c>
      <c r="M7" s="304"/>
      <c r="N7" s="295">
        <f>SUM(E7, H7, K7)</f>
        <v>296</v>
      </c>
      <c r="O7" s="418">
        <f>SUM(F7, I7, L7)</f>
        <v>7.1908564814814821E-3</v>
      </c>
      <c r="P7" s="329"/>
      <c r="Q7" s="329"/>
      <c r="R7" s="329"/>
      <c r="S7" s="329"/>
    </row>
    <row r="8" spans="1:19" x14ac:dyDescent="0.2">
      <c r="A8" s="416" t="s">
        <v>220</v>
      </c>
      <c r="B8" s="330" t="s">
        <v>262</v>
      </c>
      <c r="C8" s="325">
        <v>12</v>
      </c>
      <c r="D8" s="302">
        <v>1</v>
      </c>
      <c r="E8" s="326">
        <v>100</v>
      </c>
      <c r="F8" s="289">
        <v>1.6011574074074073E-3</v>
      </c>
      <c r="G8" s="301"/>
      <c r="H8" s="327">
        <v>98</v>
      </c>
      <c r="I8" s="328">
        <v>1.5549768518518519E-3</v>
      </c>
      <c r="J8" s="303"/>
      <c r="K8" s="292">
        <v>98</v>
      </c>
      <c r="L8" s="293">
        <v>1.9733796296296296E-3</v>
      </c>
      <c r="M8" s="304"/>
      <c r="N8" s="295">
        <f>SUM(E8, H8, K8)</f>
        <v>296</v>
      </c>
      <c r="O8" s="418">
        <f>SUM(F8, I8, L8)</f>
        <v>5.1295138888888883E-3</v>
      </c>
      <c r="P8" s="329"/>
      <c r="Q8" s="329"/>
      <c r="R8" s="329"/>
      <c r="S8" s="329"/>
    </row>
    <row r="9" spans="1:19" x14ac:dyDescent="0.2">
      <c r="A9" s="415" t="s">
        <v>220</v>
      </c>
      <c r="B9" s="324" t="s">
        <v>263</v>
      </c>
      <c r="C9" s="325">
        <v>13</v>
      </c>
      <c r="D9" s="302"/>
      <c r="E9" s="326">
        <v>100</v>
      </c>
      <c r="F9" s="289">
        <v>2.9326388888888887E-3</v>
      </c>
      <c r="G9" s="301"/>
      <c r="H9" s="327">
        <v>100</v>
      </c>
      <c r="I9" s="328">
        <v>2.9336805555555557E-3</v>
      </c>
      <c r="J9" s="303"/>
      <c r="K9" s="292">
        <v>100</v>
      </c>
      <c r="L9" s="293">
        <v>3.1752314814814816E-3</v>
      </c>
      <c r="M9" s="304"/>
      <c r="N9" s="295">
        <f>SUM(E9, H9, K9)</f>
        <v>300</v>
      </c>
      <c r="O9" s="418">
        <f>SUM(F9, I9, L9)</f>
        <v>9.0415509259259268E-3</v>
      </c>
      <c r="P9" s="329"/>
      <c r="Q9" s="329"/>
      <c r="R9" s="329"/>
      <c r="S9" s="329"/>
    </row>
    <row r="10" spans="1:19" x14ac:dyDescent="0.2">
      <c r="A10" s="415" t="s">
        <v>220</v>
      </c>
      <c r="B10" s="324" t="s">
        <v>264</v>
      </c>
      <c r="C10" s="325">
        <v>14</v>
      </c>
      <c r="D10" s="302"/>
      <c r="E10" s="326">
        <v>92</v>
      </c>
      <c r="F10" s="289">
        <v>6.7563657407407399E-3</v>
      </c>
      <c r="G10" s="301"/>
      <c r="H10" s="327">
        <v>98</v>
      </c>
      <c r="I10" s="328">
        <v>2.6873842592592592E-3</v>
      </c>
      <c r="J10" s="303"/>
      <c r="K10" s="292">
        <v>100</v>
      </c>
      <c r="L10" s="293">
        <v>2.2077546296296294E-3</v>
      </c>
      <c r="M10" s="304"/>
      <c r="N10" s="295">
        <f>SUM(E10, H10, K10)</f>
        <v>290</v>
      </c>
      <c r="O10" s="418">
        <f>SUM(F10, I10, L10)</f>
        <v>1.1651504629629628E-2</v>
      </c>
      <c r="P10" s="329"/>
      <c r="Q10" s="329"/>
      <c r="R10" s="329"/>
      <c r="S10" s="329"/>
    </row>
    <row r="11" spans="1:19" x14ac:dyDescent="0.2">
      <c r="A11" s="416" t="s">
        <v>225</v>
      </c>
      <c r="B11" s="330" t="s">
        <v>266</v>
      </c>
      <c r="C11" s="325">
        <v>18</v>
      </c>
      <c r="D11" s="302"/>
      <c r="E11" s="326">
        <v>100</v>
      </c>
      <c r="F11" s="289">
        <v>2.2081018518518522E-3</v>
      </c>
      <c r="G11" s="301"/>
      <c r="H11" s="327">
        <v>100</v>
      </c>
      <c r="I11" s="328">
        <v>2.3719907407407409E-3</v>
      </c>
      <c r="J11" s="303"/>
      <c r="K11" s="292">
        <v>100</v>
      </c>
      <c r="L11" s="293">
        <v>2.3401620370370369E-3</v>
      </c>
      <c r="M11" s="304">
        <v>3</v>
      </c>
      <c r="N11" s="295">
        <f>SUM(E11, H11, K11)</f>
        <v>300</v>
      </c>
      <c r="O11" s="418">
        <f>SUM(F11, I11, L11)</f>
        <v>6.9202546296296304E-3</v>
      </c>
      <c r="P11" s="329"/>
      <c r="Q11" s="329"/>
      <c r="R11" s="329"/>
      <c r="S11" s="329"/>
    </row>
    <row r="12" spans="1:19" x14ac:dyDescent="0.2">
      <c r="A12" s="415" t="s">
        <v>243</v>
      </c>
      <c r="B12" s="324" t="s">
        <v>273</v>
      </c>
      <c r="C12" s="325">
        <v>21</v>
      </c>
      <c r="D12" s="302"/>
      <c r="E12" s="326">
        <v>100</v>
      </c>
      <c r="F12" s="289">
        <v>3.0341435185185189E-3</v>
      </c>
      <c r="G12" s="290"/>
      <c r="H12" s="327">
        <v>100</v>
      </c>
      <c r="I12" s="328">
        <v>2.5386574074074074E-3</v>
      </c>
      <c r="J12" s="291"/>
      <c r="K12" s="292">
        <v>100</v>
      </c>
      <c r="L12" s="293">
        <v>2.0048611111111113E-3</v>
      </c>
      <c r="M12" s="294"/>
      <c r="N12" s="295">
        <f>SUM(E12, H12, K12)</f>
        <v>300</v>
      </c>
      <c r="O12" s="418">
        <f>SUM(F12, I12, L12)</f>
        <v>7.5776620370370373E-3</v>
      </c>
      <c r="P12" s="329"/>
      <c r="Q12" s="329"/>
      <c r="R12" s="329"/>
      <c r="S12" s="329"/>
    </row>
    <row r="13" spans="1:19" x14ac:dyDescent="0.2">
      <c r="A13" s="415" t="s">
        <v>226</v>
      </c>
      <c r="B13" s="324" t="s">
        <v>265</v>
      </c>
      <c r="C13" s="325">
        <v>22</v>
      </c>
      <c r="D13" s="302"/>
      <c r="E13" s="326">
        <v>100</v>
      </c>
      <c r="F13" s="289">
        <v>2.4509259259259258E-3</v>
      </c>
      <c r="G13" s="301"/>
      <c r="H13" s="327">
        <v>96</v>
      </c>
      <c r="I13" s="328">
        <v>2.4547453703703706E-3</v>
      </c>
      <c r="J13" s="303"/>
      <c r="K13" s="292">
        <v>98</v>
      </c>
      <c r="L13" s="293">
        <v>2.519560185185185E-3</v>
      </c>
      <c r="M13" s="304"/>
      <c r="N13" s="295">
        <f>SUM(E13, H13, K13)</f>
        <v>294</v>
      </c>
      <c r="O13" s="418">
        <f>SUM(F13, I13, L13)</f>
        <v>7.4252314814814823E-3</v>
      </c>
      <c r="P13" s="329"/>
      <c r="Q13" s="329"/>
      <c r="R13" s="329"/>
      <c r="S13" s="329"/>
    </row>
    <row r="14" spans="1:19" x14ac:dyDescent="0.2">
      <c r="A14" s="415" t="s">
        <v>227</v>
      </c>
      <c r="B14" s="324" t="s">
        <v>268</v>
      </c>
      <c r="C14" s="325">
        <v>24</v>
      </c>
      <c r="D14" s="302"/>
      <c r="E14" s="326">
        <v>100</v>
      </c>
      <c r="F14" s="289">
        <v>2.8099537037037034E-3</v>
      </c>
      <c r="G14" s="301"/>
      <c r="H14" s="327">
        <v>100</v>
      </c>
      <c r="I14" s="328">
        <v>2.2559027777777777E-3</v>
      </c>
      <c r="J14" s="303"/>
      <c r="K14" s="292">
        <v>100</v>
      </c>
      <c r="L14" s="293">
        <v>2.170138888888889E-3</v>
      </c>
      <c r="M14" s="304"/>
      <c r="N14" s="295">
        <f>SUM(E14, H14, K14)</f>
        <v>300</v>
      </c>
      <c r="O14" s="418">
        <f>SUM(F14, I14, L14)</f>
        <v>7.2359953703703701E-3</v>
      </c>
      <c r="P14" s="329"/>
      <c r="Q14" s="329"/>
      <c r="R14" s="329"/>
      <c r="S14" s="329"/>
    </row>
    <row r="15" spans="1:19" x14ac:dyDescent="0.2">
      <c r="A15" s="415" t="s">
        <v>227</v>
      </c>
      <c r="B15" s="324" t="s">
        <v>267</v>
      </c>
      <c r="C15" s="325">
        <v>25</v>
      </c>
      <c r="D15" s="302"/>
      <c r="E15" s="326">
        <v>100</v>
      </c>
      <c r="F15" s="289">
        <v>2.5416666666666669E-3</v>
      </c>
      <c r="G15" s="301"/>
      <c r="H15" s="327">
        <v>98</v>
      </c>
      <c r="I15" s="328">
        <v>2.3297453703703705E-3</v>
      </c>
      <c r="J15" s="303"/>
      <c r="K15" s="292">
        <v>100</v>
      </c>
      <c r="L15" s="293">
        <v>2.1538194444444447E-3</v>
      </c>
      <c r="M15" s="304"/>
      <c r="N15" s="295">
        <f>SUM(E15, H15, K15)</f>
        <v>298</v>
      </c>
      <c r="O15" s="418">
        <f>SUM(F15, I15, L15)</f>
        <v>7.0252314814814813E-3</v>
      </c>
      <c r="P15" s="329"/>
      <c r="Q15" s="329"/>
      <c r="R15" s="329"/>
      <c r="S15" s="329"/>
    </row>
    <row r="16" spans="1:19" x14ac:dyDescent="0.2">
      <c r="A16" s="416" t="s">
        <v>248</v>
      </c>
      <c r="B16" s="330" t="s">
        <v>278</v>
      </c>
      <c r="C16" s="325">
        <v>28</v>
      </c>
      <c r="D16" s="288"/>
      <c r="E16" s="326">
        <v>98</v>
      </c>
      <c r="F16" s="289">
        <v>2.3347222222222224E-3</v>
      </c>
      <c r="G16" s="290"/>
      <c r="H16" s="327">
        <v>100</v>
      </c>
      <c r="I16" s="328">
        <v>2.6174768518518517E-3</v>
      </c>
      <c r="J16" s="291"/>
      <c r="K16" s="292">
        <v>98</v>
      </c>
      <c r="L16" s="293">
        <v>2.2923611111111113E-3</v>
      </c>
      <c r="M16" s="294"/>
      <c r="N16" s="295">
        <f>SUM(E16, H16, K16)</f>
        <v>296</v>
      </c>
      <c r="O16" s="418">
        <f>SUM(F16, I16, L16)</f>
        <v>7.2445601851851855E-3</v>
      </c>
      <c r="P16" s="329"/>
      <c r="Q16" s="329"/>
      <c r="R16" s="329"/>
      <c r="S16" s="329"/>
    </row>
    <row r="17" spans="1:19" x14ac:dyDescent="0.2">
      <c r="A17" s="415" t="s">
        <v>248</v>
      </c>
      <c r="B17" s="324" t="s">
        <v>276</v>
      </c>
      <c r="C17" s="325">
        <v>30</v>
      </c>
      <c r="D17" s="288"/>
      <c r="E17" s="326">
        <v>100</v>
      </c>
      <c r="F17" s="289">
        <v>2.1148148148148146E-3</v>
      </c>
      <c r="G17" s="290"/>
      <c r="H17" s="327">
        <v>100</v>
      </c>
      <c r="I17" s="328">
        <v>2.4258101851851854E-3</v>
      </c>
      <c r="J17" s="291">
        <v>3</v>
      </c>
      <c r="K17" s="292">
        <v>100</v>
      </c>
      <c r="L17" s="293">
        <v>1.951851851851852E-3</v>
      </c>
      <c r="M17" s="294">
        <v>2</v>
      </c>
      <c r="N17" s="295">
        <f>SUM(E17, H17, K17)</f>
        <v>300</v>
      </c>
      <c r="O17" s="418">
        <f>SUM(F17, I17, L17)</f>
        <v>6.4924768518518517E-3</v>
      </c>
      <c r="P17" s="329"/>
      <c r="Q17" s="329"/>
      <c r="R17" s="329"/>
      <c r="S17" s="329"/>
    </row>
    <row r="18" spans="1:19" x14ac:dyDescent="0.2">
      <c r="A18" s="416" t="s">
        <v>248</v>
      </c>
      <c r="B18" s="330" t="s">
        <v>281</v>
      </c>
      <c r="C18" s="325">
        <v>31</v>
      </c>
      <c r="D18" s="288"/>
      <c r="E18" s="326">
        <v>100</v>
      </c>
      <c r="F18" s="289">
        <v>3.4592592592592596E-3</v>
      </c>
      <c r="G18" s="290"/>
      <c r="H18" s="327">
        <v>96</v>
      </c>
      <c r="I18" s="328">
        <v>3.2277777777777773E-3</v>
      </c>
      <c r="J18" s="291"/>
      <c r="K18" s="292">
        <v>100</v>
      </c>
      <c r="L18" s="293">
        <v>2.8783564814814817E-3</v>
      </c>
      <c r="M18" s="294"/>
      <c r="N18" s="295">
        <f>SUM(E18, H18, K18)</f>
        <v>296</v>
      </c>
      <c r="O18" s="418">
        <f>SUM(F18, I18, L18)</f>
        <v>9.5653935185185182E-3</v>
      </c>
      <c r="P18" s="329"/>
      <c r="Q18" s="329"/>
      <c r="R18" s="329"/>
      <c r="S18" s="329"/>
    </row>
    <row r="19" spans="1:19" x14ac:dyDescent="0.2">
      <c r="A19" s="415" t="s">
        <v>248</v>
      </c>
      <c r="B19" s="324" t="s">
        <v>312</v>
      </c>
      <c r="C19" s="325">
        <v>32</v>
      </c>
      <c r="D19" s="288"/>
      <c r="E19" s="326">
        <v>98</v>
      </c>
      <c r="F19" s="289">
        <v>2.819212962962963E-3</v>
      </c>
      <c r="G19" s="290"/>
      <c r="H19" s="327">
        <v>100</v>
      </c>
      <c r="I19" s="328">
        <v>2.7357638888888887E-3</v>
      </c>
      <c r="J19" s="291"/>
      <c r="K19" s="292">
        <v>96</v>
      </c>
      <c r="L19" s="293">
        <v>2.5144675925925929E-3</v>
      </c>
      <c r="M19" s="294"/>
      <c r="N19" s="295">
        <f>SUM(E19, H19, K19)</f>
        <v>294</v>
      </c>
      <c r="O19" s="418">
        <f>SUM(F19, I19, L19)</f>
        <v>8.0694444444444451E-3</v>
      </c>
      <c r="P19" s="329"/>
      <c r="Q19" s="329"/>
      <c r="R19" s="329"/>
      <c r="S19" s="329"/>
    </row>
    <row r="20" spans="1:19" x14ac:dyDescent="0.2">
      <c r="A20" s="416" t="s">
        <v>248</v>
      </c>
      <c r="B20" s="330" t="s">
        <v>282</v>
      </c>
      <c r="C20" s="325">
        <v>35</v>
      </c>
      <c r="D20" s="288"/>
      <c r="E20" s="326">
        <v>100</v>
      </c>
      <c r="F20" s="289">
        <v>4.8648148148148149E-3</v>
      </c>
      <c r="G20" s="290"/>
      <c r="H20" s="327">
        <v>98</v>
      </c>
      <c r="I20" s="328">
        <v>3.9738425925925922E-3</v>
      </c>
      <c r="J20" s="291"/>
      <c r="K20" s="292">
        <v>98</v>
      </c>
      <c r="L20" s="293">
        <v>2.4746527777777774E-3</v>
      </c>
      <c r="M20" s="294"/>
      <c r="N20" s="295">
        <f>SUM(E20, H20, K20)</f>
        <v>296</v>
      </c>
      <c r="O20" s="418">
        <f>SUM(F20, I20, L20)</f>
        <v>1.1313310185185183E-2</v>
      </c>
      <c r="P20" s="329"/>
      <c r="Q20" s="329"/>
      <c r="R20" s="329"/>
      <c r="S20" s="329"/>
    </row>
    <row r="21" spans="1:19" x14ac:dyDescent="0.2">
      <c r="A21" s="416" t="s">
        <v>250</v>
      </c>
      <c r="B21" s="330" t="s">
        <v>279</v>
      </c>
      <c r="C21" s="325">
        <v>36</v>
      </c>
      <c r="D21" s="288"/>
      <c r="E21" s="326">
        <v>100</v>
      </c>
      <c r="F21" s="289">
        <v>2.6664351851851849E-3</v>
      </c>
      <c r="G21" s="290"/>
      <c r="H21" s="327">
        <v>100</v>
      </c>
      <c r="I21" s="328">
        <v>2.6002314814814816E-3</v>
      </c>
      <c r="J21" s="291"/>
      <c r="K21" s="292">
        <v>98</v>
      </c>
      <c r="L21" s="293">
        <v>3.0396990740740744E-3</v>
      </c>
      <c r="M21" s="294"/>
      <c r="N21" s="295">
        <f>SUM(E21, H21, K21)</f>
        <v>298</v>
      </c>
      <c r="O21" s="418">
        <f>SUM(F21, I21, L21)</f>
        <v>8.3063657407407409E-3</v>
      </c>
      <c r="P21" s="329"/>
      <c r="Q21" s="329"/>
      <c r="R21" s="329"/>
      <c r="S21" s="329"/>
    </row>
    <row r="22" spans="1:19" x14ac:dyDescent="0.2">
      <c r="A22" s="416" t="s">
        <v>250</v>
      </c>
      <c r="B22" s="330" t="s">
        <v>280</v>
      </c>
      <c r="C22" s="325">
        <v>39</v>
      </c>
      <c r="D22" s="288"/>
      <c r="E22" s="326">
        <v>100</v>
      </c>
      <c r="F22" s="289">
        <v>3.5141203703703706E-3</v>
      </c>
      <c r="G22" s="290"/>
      <c r="H22" s="327">
        <v>98</v>
      </c>
      <c r="I22" s="328">
        <v>2.8884259259259262E-3</v>
      </c>
      <c r="J22" s="291"/>
      <c r="K22" s="292">
        <v>98</v>
      </c>
      <c r="L22" s="293">
        <v>2.6945601851851853E-3</v>
      </c>
      <c r="M22" s="294"/>
      <c r="N22" s="295">
        <f>SUM(E22, H22, K22)</f>
        <v>296</v>
      </c>
      <c r="O22" s="418">
        <f>SUM(F22, I22, L22)</f>
        <v>9.0971064814814821E-3</v>
      </c>
      <c r="P22" s="329"/>
      <c r="Q22" s="329"/>
      <c r="R22" s="329"/>
      <c r="S22" s="329"/>
    </row>
    <row r="23" spans="1:19" x14ac:dyDescent="0.2">
      <c r="A23" s="415" t="s">
        <v>231</v>
      </c>
      <c r="B23" s="324" t="s">
        <v>277</v>
      </c>
      <c r="C23" s="325">
        <v>44</v>
      </c>
      <c r="D23" s="288"/>
      <c r="E23" s="326">
        <v>100</v>
      </c>
      <c r="F23" s="289">
        <v>3.4736111111111109E-3</v>
      </c>
      <c r="G23" s="290"/>
      <c r="H23" s="327">
        <v>100</v>
      </c>
      <c r="I23" s="328">
        <v>2.7832175925925923E-3</v>
      </c>
      <c r="J23" s="291"/>
      <c r="K23" s="292">
        <v>100</v>
      </c>
      <c r="L23" s="293">
        <v>2.842361111111111E-3</v>
      </c>
      <c r="M23" s="294"/>
      <c r="N23" s="295">
        <f>SUM(E23, H23, K23)</f>
        <v>300</v>
      </c>
      <c r="O23" s="418">
        <f>SUM(F23, I23, L23)</f>
        <v>9.0991898148148152E-3</v>
      </c>
      <c r="P23" s="329"/>
      <c r="Q23" s="329"/>
      <c r="R23" s="329"/>
      <c r="S23" s="329"/>
    </row>
    <row r="24" spans="1:19" x14ac:dyDescent="0.2">
      <c r="A24" s="417" t="s">
        <v>234</v>
      </c>
      <c r="B24" s="305" t="s">
        <v>313</v>
      </c>
      <c r="C24" s="306">
        <v>53</v>
      </c>
      <c r="D24" s="288"/>
      <c r="E24" s="326">
        <v>100</v>
      </c>
      <c r="F24" s="289">
        <v>4.9587962962962962E-3</v>
      </c>
      <c r="G24" s="290"/>
      <c r="H24" s="327">
        <v>88</v>
      </c>
      <c r="I24" s="328">
        <v>4.3854166666666668E-3</v>
      </c>
      <c r="J24" s="291"/>
      <c r="K24" s="292">
        <v>98</v>
      </c>
      <c r="L24" s="293">
        <v>3.8533564814814815E-3</v>
      </c>
      <c r="M24" s="294"/>
      <c r="N24" s="295">
        <f>SUM(E24, H24, K24)</f>
        <v>286</v>
      </c>
      <c r="O24" s="418">
        <f>SUM(F24, I24, L24)</f>
        <v>1.3197569444444446E-2</v>
      </c>
      <c r="P24" s="329"/>
      <c r="Q24" s="329"/>
      <c r="R24" s="329"/>
      <c r="S24" s="329"/>
    </row>
    <row r="25" spans="1:19" x14ac:dyDescent="0.2">
      <c r="A25" s="416" t="s">
        <v>287</v>
      </c>
      <c r="B25" s="330" t="s">
        <v>314</v>
      </c>
      <c r="C25" s="325">
        <v>64</v>
      </c>
      <c r="D25" s="288"/>
      <c r="E25" s="326">
        <v>100</v>
      </c>
      <c r="F25" s="289">
        <v>2.9629629629629628E-3</v>
      </c>
      <c r="G25" s="290"/>
      <c r="H25" s="327">
        <v>96</v>
      </c>
      <c r="I25" s="328">
        <v>3.3886574074074079E-3</v>
      </c>
      <c r="J25" s="291"/>
      <c r="K25" s="292">
        <v>98</v>
      </c>
      <c r="L25" s="293">
        <v>2.0989583333333333E-3</v>
      </c>
      <c r="M25" s="294"/>
      <c r="N25" s="295">
        <f>SUM(E25, H25, K25)</f>
        <v>294</v>
      </c>
      <c r="O25" s="418">
        <f>SUM(F25, I25, L25)</f>
        <v>8.4505787037037032E-3</v>
      </c>
      <c r="P25" s="329"/>
      <c r="Q25" s="329"/>
      <c r="R25" s="329"/>
      <c r="S25" s="329"/>
    </row>
    <row r="26" spans="1:19" x14ac:dyDescent="0.2">
      <c r="A26" s="415" t="s">
        <v>287</v>
      </c>
      <c r="B26" s="324" t="s">
        <v>288</v>
      </c>
      <c r="C26" s="325">
        <v>69</v>
      </c>
      <c r="D26" s="288"/>
      <c r="E26" s="326">
        <v>94</v>
      </c>
      <c r="F26" s="289">
        <v>4.2013888888888891E-3</v>
      </c>
      <c r="G26" s="290"/>
      <c r="H26" s="327">
        <v>94</v>
      </c>
      <c r="I26" s="328">
        <v>2.0656250000000002E-3</v>
      </c>
      <c r="J26" s="291">
        <v>1</v>
      </c>
      <c r="K26" s="292">
        <v>100</v>
      </c>
      <c r="L26" s="293">
        <v>1.9079861111111112E-3</v>
      </c>
      <c r="M26" s="294"/>
      <c r="N26" s="295">
        <f>SUM(E26, H26, K26)</f>
        <v>288</v>
      </c>
      <c r="O26" s="418">
        <f>SUM(F26, I26, L26)</f>
        <v>8.1750000000000017E-3</v>
      </c>
      <c r="P26" s="329"/>
      <c r="Q26" s="329"/>
      <c r="R26" s="329"/>
      <c r="S26" s="329"/>
    </row>
    <row r="27" spans="1:19" x14ac:dyDescent="0.2">
      <c r="A27" s="415" t="s">
        <v>254</v>
      </c>
      <c r="B27" s="324" t="s">
        <v>286</v>
      </c>
      <c r="C27" s="325">
        <v>75</v>
      </c>
      <c r="D27" s="288">
        <v>3</v>
      </c>
      <c r="E27" s="326">
        <v>100</v>
      </c>
      <c r="F27" s="289">
        <v>2.0273148148148147E-3</v>
      </c>
      <c r="G27" s="290">
        <v>2</v>
      </c>
      <c r="H27" s="327">
        <v>100</v>
      </c>
      <c r="I27" s="328">
        <v>2.0844907407407405E-3</v>
      </c>
      <c r="J27" s="291"/>
      <c r="K27" s="292">
        <v>98</v>
      </c>
      <c r="L27" s="293">
        <v>2.5560185185185187E-3</v>
      </c>
      <c r="M27" s="294"/>
      <c r="N27" s="295">
        <f>SUM(E27, H27, K27)</f>
        <v>298</v>
      </c>
      <c r="O27" s="418">
        <f>SUM(F27, I27, L27)</f>
        <v>6.6678240740740743E-3</v>
      </c>
      <c r="P27" s="329"/>
      <c r="Q27" s="329"/>
      <c r="R27" s="329"/>
      <c r="S27" s="329"/>
    </row>
    <row r="28" spans="1:19" x14ac:dyDescent="0.2">
      <c r="A28" s="416" t="s">
        <v>254</v>
      </c>
      <c r="B28" s="330" t="s">
        <v>290</v>
      </c>
      <c r="C28" s="325">
        <v>76</v>
      </c>
      <c r="D28" s="288"/>
      <c r="E28" s="326">
        <v>96</v>
      </c>
      <c r="F28" s="289">
        <v>3.4186342592592588E-3</v>
      </c>
      <c r="G28" s="290"/>
      <c r="H28" s="327">
        <v>98</v>
      </c>
      <c r="I28" s="328">
        <v>2.5071759259259257E-3</v>
      </c>
      <c r="J28" s="291"/>
      <c r="K28" s="292">
        <v>100</v>
      </c>
      <c r="L28" s="293">
        <v>3.0586805555555554E-3</v>
      </c>
      <c r="M28" s="294"/>
      <c r="N28" s="295">
        <f>SUM(E28, H28, K28)</f>
        <v>294</v>
      </c>
      <c r="O28" s="418">
        <f>SUM(F28, I28, L28)</f>
        <v>8.9844907407407408E-3</v>
      </c>
      <c r="P28" s="329"/>
      <c r="Q28" s="329"/>
      <c r="R28" s="329"/>
      <c r="S28" s="329"/>
    </row>
    <row r="29" spans="1:19" x14ac:dyDescent="0.2">
      <c r="A29" s="415" t="s">
        <v>283</v>
      </c>
      <c r="B29" s="324" t="s">
        <v>317</v>
      </c>
      <c r="C29" s="325">
        <v>80</v>
      </c>
      <c r="D29" s="288"/>
      <c r="E29" s="326">
        <v>100</v>
      </c>
      <c r="F29" s="289">
        <v>2.69375E-3</v>
      </c>
      <c r="G29" s="290"/>
      <c r="H29" s="327">
        <v>98</v>
      </c>
      <c r="I29" s="328">
        <v>2.374537037037037E-3</v>
      </c>
      <c r="J29" s="291"/>
      <c r="K29" s="292">
        <v>100</v>
      </c>
      <c r="L29" s="293">
        <v>2.3126157407407405E-3</v>
      </c>
      <c r="M29" s="294"/>
      <c r="N29" s="295">
        <f>SUM(E29, H29, K29)</f>
        <v>298</v>
      </c>
      <c r="O29" s="418">
        <f>SUM(F29, I29, L29)</f>
        <v>7.3809027777777779E-3</v>
      </c>
      <c r="P29" s="329"/>
      <c r="Q29" s="329"/>
      <c r="R29" s="329"/>
      <c r="S29" s="329"/>
    </row>
    <row r="30" spans="1:19" x14ac:dyDescent="0.2">
      <c r="A30" s="415" t="s">
        <v>243</v>
      </c>
      <c r="B30" s="324" t="s">
        <v>301</v>
      </c>
      <c r="C30" s="325">
        <v>83</v>
      </c>
      <c r="D30" s="288"/>
      <c r="E30" s="326">
        <v>98</v>
      </c>
      <c r="F30" s="289">
        <v>3.4283564814814814E-3</v>
      </c>
      <c r="G30" s="290"/>
      <c r="H30" s="327">
        <v>100</v>
      </c>
      <c r="I30" s="328">
        <v>2.6356481481481478E-3</v>
      </c>
      <c r="J30" s="291"/>
      <c r="K30" s="292">
        <v>98</v>
      </c>
      <c r="L30" s="293">
        <v>2.3944444444444443E-3</v>
      </c>
      <c r="M30" s="294"/>
      <c r="N30" s="295">
        <f>SUM(E30, H30, K30)</f>
        <v>296</v>
      </c>
      <c r="O30" s="418">
        <f>SUM(F30, I30, L30)</f>
        <v>8.4584490740740731E-3</v>
      </c>
      <c r="P30" s="329"/>
      <c r="Q30" s="329"/>
      <c r="R30" s="329"/>
      <c r="S30" s="329"/>
    </row>
    <row r="31" spans="1:19" x14ac:dyDescent="0.2">
      <c r="A31" s="416" t="s">
        <v>243</v>
      </c>
      <c r="B31" s="330" t="s">
        <v>304</v>
      </c>
      <c r="C31" s="325">
        <v>84</v>
      </c>
      <c r="D31" s="288"/>
      <c r="E31" s="326">
        <v>100</v>
      </c>
      <c r="F31" s="289">
        <v>3.087037037037037E-3</v>
      </c>
      <c r="G31" s="290"/>
      <c r="H31" s="327">
        <v>100</v>
      </c>
      <c r="I31" s="328">
        <v>2.6334490740740741E-3</v>
      </c>
      <c r="J31" s="291"/>
      <c r="K31" s="292">
        <v>100</v>
      </c>
      <c r="L31" s="293">
        <v>2.7940972222222226E-3</v>
      </c>
      <c r="M31" s="294"/>
      <c r="N31" s="295">
        <f>SUM(E31, H31, K31)</f>
        <v>300</v>
      </c>
      <c r="O31" s="418">
        <f>SUM(F31, I31, L31)</f>
        <v>8.5145833333333341E-3</v>
      </c>
      <c r="P31" s="329"/>
      <c r="Q31" s="329"/>
      <c r="R31" s="329"/>
      <c r="S31" s="329"/>
    </row>
    <row r="32" spans="1:19" x14ac:dyDescent="0.2">
      <c r="A32" s="416" t="s">
        <v>243</v>
      </c>
      <c r="B32" s="330" t="s">
        <v>302</v>
      </c>
      <c r="C32" s="325">
        <v>85</v>
      </c>
      <c r="D32" s="288"/>
      <c r="E32" s="326">
        <v>100</v>
      </c>
      <c r="F32" s="289">
        <v>3.4740740740740739E-3</v>
      </c>
      <c r="G32" s="290"/>
      <c r="H32" s="327">
        <v>98</v>
      </c>
      <c r="I32" s="328">
        <v>3.5260416666666665E-3</v>
      </c>
      <c r="J32" s="291"/>
      <c r="K32" s="292">
        <v>98</v>
      </c>
      <c r="L32" s="293">
        <v>2.6505787037037036E-3</v>
      </c>
      <c r="M32" s="294"/>
      <c r="N32" s="295">
        <f>SUM(E32, H32, K32)</f>
        <v>296</v>
      </c>
      <c r="O32" s="418">
        <f>SUM(F32, I32, L32)</f>
        <v>9.6506944444444444E-3</v>
      </c>
      <c r="P32" s="329"/>
      <c r="Q32" s="329"/>
      <c r="R32" s="329"/>
      <c r="S32" s="329"/>
    </row>
    <row r="33" spans="1:19" x14ac:dyDescent="0.2">
      <c r="A33" s="415" t="s">
        <v>244</v>
      </c>
      <c r="B33" s="324" t="s">
        <v>289</v>
      </c>
      <c r="C33" s="325">
        <v>86</v>
      </c>
      <c r="D33" s="288"/>
      <c r="E33" s="326">
        <v>100</v>
      </c>
      <c r="F33" s="289">
        <v>2.448611111111111E-3</v>
      </c>
      <c r="G33" s="290"/>
      <c r="H33" s="327">
        <v>100</v>
      </c>
      <c r="I33" s="328">
        <v>2.5560185185185187E-3</v>
      </c>
      <c r="J33" s="291"/>
      <c r="K33" s="292">
        <v>100</v>
      </c>
      <c r="L33" s="293">
        <v>2.7738425925925929E-3</v>
      </c>
      <c r="M33" s="294"/>
      <c r="N33" s="295">
        <f>SUM(E33, H33, K33)</f>
        <v>300</v>
      </c>
      <c r="O33" s="418">
        <f>SUM(F33, I33, L33)</f>
        <v>7.7784722222222231E-3</v>
      </c>
      <c r="P33" s="329"/>
      <c r="Q33" s="329"/>
      <c r="R33" s="329"/>
      <c r="S33" s="329"/>
    </row>
    <row r="34" spans="1:19" x14ac:dyDescent="0.2">
      <c r="A34" s="415" t="s">
        <v>244</v>
      </c>
      <c r="B34" s="324" t="s">
        <v>303</v>
      </c>
      <c r="C34" s="325">
        <v>87</v>
      </c>
      <c r="D34" s="288"/>
      <c r="E34" s="326">
        <v>100</v>
      </c>
      <c r="F34" s="289">
        <v>2.9766203703703704E-3</v>
      </c>
      <c r="G34" s="290"/>
      <c r="H34" s="327">
        <v>100</v>
      </c>
      <c r="I34" s="328">
        <v>3.083449074074074E-3</v>
      </c>
      <c r="J34" s="291"/>
      <c r="K34" s="292">
        <v>98</v>
      </c>
      <c r="L34" s="293">
        <v>2.7687499999999999E-3</v>
      </c>
      <c r="M34" s="294"/>
      <c r="N34" s="295">
        <f>SUM(E34, H34, K34)</f>
        <v>298</v>
      </c>
      <c r="O34" s="418">
        <f>SUM(F34, I34, L34)</f>
        <v>8.8288194444444447E-3</v>
      </c>
      <c r="P34" s="329"/>
      <c r="Q34" s="329"/>
      <c r="R34" s="329"/>
      <c r="S34" s="329"/>
    </row>
    <row r="35" spans="1:19" x14ac:dyDescent="0.2">
      <c r="A35" s="415" t="s">
        <v>244</v>
      </c>
      <c r="B35" s="324" t="s">
        <v>316</v>
      </c>
      <c r="C35" s="325">
        <v>89</v>
      </c>
      <c r="D35" s="288"/>
      <c r="E35" s="326">
        <v>100</v>
      </c>
      <c r="F35" s="289">
        <v>2.985416666666667E-3</v>
      </c>
      <c r="G35" s="290"/>
      <c r="H35" s="327">
        <v>96</v>
      </c>
      <c r="I35" s="328">
        <v>3.9091435185185184E-3</v>
      </c>
      <c r="J35" s="291"/>
      <c r="K35" s="292">
        <v>98</v>
      </c>
      <c r="L35" s="293">
        <v>3.6535879629629631E-3</v>
      </c>
      <c r="M35" s="294"/>
      <c r="N35" s="295">
        <f>SUM(E35, H35, K35)</f>
        <v>294</v>
      </c>
      <c r="O35" s="418">
        <f>SUM(F35, I35, L35)</f>
        <v>1.0548148148148149E-2</v>
      </c>
      <c r="P35" s="329"/>
      <c r="Q35" s="329"/>
      <c r="R35" s="329"/>
      <c r="S35" s="329"/>
    </row>
    <row r="36" spans="1:19" x14ac:dyDescent="0.2">
      <c r="A36" s="415" t="s">
        <v>245</v>
      </c>
      <c r="B36" s="324" t="s">
        <v>305</v>
      </c>
      <c r="C36" s="325">
        <v>90</v>
      </c>
      <c r="D36" s="288">
        <v>2</v>
      </c>
      <c r="E36" s="326">
        <v>100</v>
      </c>
      <c r="F36" s="289">
        <v>1.6991898148148148E-3</v>
      </c>
      <c r="G36" s="290"/>
      <c r="H36" s="327">
        <v>100</v>
      </c>
      <c r="I36" s="328">
        <v>2.5306712962962961E-3</v>
      </c>
      <c r="J36" s="291"/>
      <c r="K36" s="292">
        <v>96</v>
      </c>
      <c r="L36" s="293">
        <v>2.0579861111111107E-3</v>
      </c>
      <c r="M36" s="294"/>
      <c r="N36" s="295">
        <f>SUM(E36, H36, K36)</f>
        <v>296</v>
      </c>
      <c r="O36" s="418">
        <f>SUM(F36, I36, L36)</f>
        <v>6.2878472222222224E-3</v>
      </c>
      <c r="P36" s="329"/>
      <c r="Q36" s="329"/>
      <c r="R36" s="329"/>
      <c r="S36" s="329"/>
    </row>
    <row r="37" spans="1:19" x14ac:dyDescent="0.2">
      <c r="A37" s="416" t="s">
        <v>246</v>
      </c>
      <c r="B37" s="330" t="s">
        <v>306</v>
      </c>
      <c r="C37" s="325">
        <v>95</v>
      </c>
      <c r="D37" s="288"/>
      <c r="E37" s="326">
        <v>100</v>
      </c>
      <c r="F37" s="289">
        <v>3.5893518518518518E-3</v>
      </c>
      <c r="G37" s="290"/>
      <c r="H37" s="327">
        <v>96</v>
      </c>
      <c r="I37" s="328">
        <v>2.7600694444444448E-3</v>
      </c>
      <c r="J37" s="291"/>
      <c r="K37" s="292">
        <v>98</v>
      </c>
      <c r="L37" s="293">
        <v>2.3777777777777777E-3</v>
      </c>
      <c r="M37" s="294"/>
      <c r="N37" s="295">
        <f>SUM(E37, H37, K37)</f>
        <v>294</v>
      </c>
      <c r="O37" s="418">
        <f>SUM(F37, I37, L37)</f>
        <v>8.7271990740740747E-3</v>
      </c>
      <c r="P37" s="329"/>
      <c r="Q37" s="329"/>
      <c r="R37" s="329"/>
      <c r="S37" s="329"/>
    </row>
    <row r="38" spans="1:19" x14ac:dyDescent="0.2">
      <c r="A38" s="415" t="s">
        <v>216</v>
      </c>
      <c r="B38" s="324" t="s">
        <v>307</v>
      </c>
      <c r="C38" s="325">
        <v>97</v>
      </c>
      <c r="D38" s="288"/>
      <c r="E38" s="326">
        <v>100</v>
      </c>
      <c r="F38" s="289">
        <v>2.0511574074074074E-3</v>
      </c>
      <c r="G38" s="290">
        <v>3</v>
      </c>
      <c r="H38" s="327">
        <v>100</v>
      </c>
      <c r="I38" s="328">
        <v>2.1296296296296298E-3</v>
      </c>
      <c r="J38" s="291">
        <v>2</v>
      </c>
      <c r="K38" s="292">
        <v>100</v>
      </c>
      <c r="L38" s="293">
        <v>1.9405092592592592E-3</v>
      </c>
      <c r="M38" s="294">
        <v>1</v>
      </c>
      <c r="N38" s="295">
        <f>SUM(E38, H38, K38)</f>
        <v>300</v>
      </c>
      <c r="O38" s="418">
        <f>SUM(F38, I38, L38)</f>
        <v>6.1212962962962957E-3</v>
      </c>
      <c r="P38" s="329"/>
      <c r="Q38" s="329"/>
      <c r="R38" s="329"/>
      <c r="S38" s="329"/>
    </row>
    <row r="39" spans="1:19" x14ac:dyDescent="0.2">
      <c r="A39" s="429" t="s">
        <v>216</v>
      </c>
      <c r="B39" s="430" t="s">
        <v>308</v>
      </c>
      <c r="C39" s="431">
        <v>98</v>
      </c>
      <c r="D39" s="432"/>
      <c r="E39" s="433">
        <v>100</v>
      </c>
      <c r="F39" s="434">
        <v>3.3320601851851857E-3</v>
      </c>
      <c r="G39" s="435"/>
      <c r="H39" s="436">
        <v>100</v>
      </c>
      <c r="I39" s="437">
        <v>2.5449074074074076E-3</v>
      </c>
      <c r="J39" s="438"/>
      <c r="K39" s="439">
        <v>100</v>
      </c>
      <c r="L39" s="440">
        <v>2.5006944444444447E-3</v>
      </c>
      <c r="M39" s="441"/>
      <c r="N39" s="442">
        <f>SUM(E39, H39, K39)</f>
        <v>300</v>
      </c>
      <c r="O39" s="443">
        <f>SUM(F39, I39, L39)</f>
        <v>8.3776620370370376E-3</v>
      </c>
      <c r="P39" s="329"/>
      <c r="Q39" s="329"/>
      <c r="R39" s="329"/>
      <c r="S39" s="329"/>
    </row>
    <row r="40" spans="1:19" x14ac:dyDescent="0.2">
      <c r="A40" s="329"/>
      <c r="B40" s="331"/>
      <c r="C40" s="329"/>
      <c r="D40" s="332"/>
      <c r="E40" s="332"/>
      <c r="F40" s="332"/>
      <c r="G40" s="332"/>
      <c r="H40" s="329"/>
      <c r="I40" s="329"/>
      <c r="J40" s="332"/>
      <c r="K40" s="332"/>
      <c r="L40" s="332"/>
      <c r="M40" s="332"/>
      <c r="N40" s="329"/>
      <c r="O40" s="332"/>
      <c r="P40" s="329"/>
    </row>
  </sheetData>
  <sortState xmlns:xlrd2="http://schemas.microsoft.com/office/spreadsheetml/2017/richdata2" ref="A2:O39">
    <sortCondition descending="1" ref="N2:N39"/>
    <sortCondition ref="O2:O39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CFDD-3923-4F4E-8E29-75A4413CB470}">
  <sheetPr>
    <tabColor rgb="FFFF0000"/>
  </sheetPr>
  <dimension ref="A1:O7"/>
  <sheetViews>
    <sheetView zoomScale="120" zoomScaleNormal="120" workbookViewId="0">
      <pane ySplit="1" topLeftCell="A2" activePane="bottomLeft" state="frozen"/>
      <selection pane="bottomLeft" activeCell="F5" sqref="F5"/>
    </sheetView>
  </sheetViews>
  <sheetFormatPr baseColWidth="10" defaultColWidth="8.83203125" defaultRowHeight="16" x14ac:dyDescent="0.2"/>
  <cols>
    <col min="1" max="2" width="23.1640625" customWidth="1"/>
    <col min="3" max="3" width="9.33203125" customWidth="1"/>
    <col min="4" max="4" width="6.5" style="317" customWidth="1"/>
    <col min="5" max="5" width="20.1640625" customWidth="1"/>
    <col min="6" max="6" width="19.6640625" customWidth="1"/>
    <col min="7" max="7" width="7.5" style="317" customWidth="1"/>
    <col min="8" max="8" width="14.6640625" customWidth="1"/>
    <col min="9" max="9" width="14.33203125" customWidth="1"/>
    <col min="10" max="10" width="7.5" style="317" customWidth="1"/>
    <col min="11" max="11" width="15.83203125" customWidth="1"/>
    <col min="12" max="12" width="15.5" customWidth="1"/>
    <col min="13" max="13" width="7.5" style="317" customWidth="1"/>
    <col min="14" max="14" width="13" customWidth="1"/>
    <col min="15" max="15" width="12.6640625" bestFit="1" customWidth="1"/>
  </cols>
  <sheetData>
    <row r="1" spans="1:15" x14ac:dyDescent="0.2">
      <c r="A1" s="419" t="s">
        <v>0</v>
      </c>
      <c r="B1" s="420" t="s">
        <v>1</v>
      </c>
      <c r="C1" s="420" t="s">
        <v>2</v>
      </c>
      <c r="D1" s="421" t="s">
        <v>3</v>
      </c>
      <c r="E1" s="422" t="s">
        <v>4</v>
      </c>
      <c r="F1" s="422" t="s">
        <v>5</v>
      </c>
      <c r="G1" s="309" t="s">
        <v>318</v>
      </c>
      <c r="H1" s="423" t="s">
        <v>6</v>
      </c>
      <c r="I1" s="423" t="s">
        <v>7</v>
      </c>
      <c r="J1" s="424" t="s">
        <v>319</v>
      </c>
      <c r="K1" s="425" t="s">
        <v>8</v>
      </c>
      <c r="L1" s="425" t="s">
        <v>9</v>
      </c>
      <c r="M1" s="426" t="s">
        <v>320</v>
      </c>
      <c r="N1" s="427" t="s">
        <v>10</v>
      </c>
      <c r="O1" s="428" t="s">
        <v>11</v>
      </c>
    </row>
    <row r="2" spans="1:15" x14ac:dyDescent="0.2">
      <c r="A2" s="448" t="s">
        <v>220</v>
      </c>
      <c r="B2" s="333" t="s">
        <v>247</v>
      </c>
      <c r="C2" s="334">
        <v>17</v>
      </c>
      <c r="D2" s="307"/>
      <c r="E2" s="335">
        <v>100</v>
      </c>
      <c r="F2" s="308">
        <v>3.4172453703703704E-3</v>
      </c>
      <c r="G2" s="309"/>
      <c r="H2" s="336">
        <v>98</v>
      </c>
      <c r="I2" s="337">
        <v>2.8952546296296296E-3</v>
      </c>
      <c r="J2" s="310">
        <v>3</v>
      </c>
      <c r="K2" s="311">
        <v>100</v>
      </c>
      <c r="L2" s="312">
        <v>2.4725694444444443E-3</v>
      </c>
      <c r="M2" s="313"/>
      <c r="N2" s="314">
        <f>SUM(E2, H2, K2)</f>
        <v>298</v>
      </c>
      <c r="O2" s="449">
        <f>SUM(F2, I2, L2)</f>
        <v>8.7850694444444443E-3</v>
      </c>
    </row>
    <row r="3" spans="1:15" x14ac:dyDescent="0.2">
      <c r="A3" s="415" t="s">
        <v>248</v>
      </c>
      <c r="B3" s="324" t="s">
        <v>249</v>
      </c>
      <c r="C3" s="325">
        <v>34</v>
      </c>
      <c r="D3" s="302">
        <v>2</v>
      </c>
      <c r="E3" s="326">
        <v>100</v>
      </c>
      <c r="F3" s="289">
        <v>2.6376157407407407E-3</v>
      </c>
      <c r="G3" s="301">
        <v>1</v>
      </c>
      <c r="H3" s="327">
        <v>100</v>
      </c>
      <c r="I3" s="328">
        <v>2.5549768518518521E-3</v>
      </c>
      <c r="J3" s="303">
        <v>2</v>
      </c>
      <c r="K3" s="292">
        <v>100</v>
      </c>
      <c r="L3" s="293">
        <v>2.3312500000000004E-3</v>
      </c>
      <c r="M3" s="304">
        <v>1</v>
      </c>
      <c r="N3" s="295">
        <f>SUM(E3, H3, K3)</f>
        <v>300</v>
      </c>
      <c r="O3" s="418">
        <f>SUM(F3, I3, L3)</f>
        <v>7.5238425925925924E-3</v>
      </c>
    </row>
    <row r="4" spans="1:15" x14ac:dyDescent="0.2">
      <c r="A4" s="415" t="s">
        <v>250</v>
      </c>
      <c r="B4" s="324" t="s">
        <v>251</v>
      </c>
      <c r="C4" s="325">
        <v>37</v>
      </c>
      <c r="D4" s="302"/>
      <c r="E4" s="326">
        <v>98</v>
      </c>
      <c r="F4" s="289">
        <v>3.9741898148148149E-3</v>
      </c>
      <c r="G4" s="301"/>
      <c r="H4" s="327">
        <v>96</v>
      </c>
      <c r="I4" s="328">
        <v>3.4002314814814815E-3</v>
      </c>
      <c r="J4" s="303"/>
      <c r="K4" s="292">
        <v>98</v>
      </c>
      <c r="L4" s="293">
        <v>2.818634259259259E-3</v>
      </c>
      <c r="M4" s="304"/>
      <c r="N4" s="295">
        <f>SUM(E4, H4, K4)</f>
        <v>292</v>
      </c>
      <c r="O4" s="418">
        <f>SUM(F4, I4, L4)</f>
        <v>1.0193055555555556E-2</v>
      </c>
    </row>
    <row r="5" spans="1:15" x14ac:dyDescent="0.2">
      <c r="A5" s="416" t="s">
        <v>231</v>
      </c>
      <c r="B5" s="330" t="s">
        <v>252</v>
      </c>
      <c r="C5" s="325">
        <v>45</v>
      </c>
      <c r="D5" s="302">
        <v>3</v>
      </c>
      <c r="E5" s="326">
        <v>100</v>
      </c>
      <c r="F5" s="289">
        <v>2.6674768518518519E-3</v>
      </c>
      <c r="G5" s="301">
        <v>2</v>
      </c>
      <c r="H5" s="327">
        <v>100</v>
      </c>
      <c r="I5" s="328">
        <v>2.626273148148148E-3</v>
      </c>
      <c r="J5" s="303">
        <v>1</v>
      </c>
      <c r="K5" s="292">
        <v>100</v>
      </c>
      <c r="L5" s="293">
        <v>2.2656249999999998E-3</v>
      </c>
      <c r="M5" s="304">
        <v>2</v>
      </c>
      <c r="N5" s="295">
        <f>SUM(E5, H5, K5)</f>
        <v>300</v>
      </c>
      <c r="O5" s="418">
        <f>SUM(F5, I5, L5)</f>
        <v>7.5593750000000001E-3</v>
      </c>
    </row>
    <row r="6" spans="1:15" x14ac:dyDescent="0.2">
      <c r="A6" s="415" t="s">
        <v>236</v>
      </c>
      <c r="B6" s="324" t="s">
        <v>253</v>
      </c>
      <c r="C6" s="325">
        <v>61</v>
      </c>
      <c r="D6" s="302"/>
      <c r="E6" s="326">
        <v>100</v>
      </c>
      <c r="F6" s="289">
        <v>3.5922453703703702E-3</v>
      </c>
      <c r="G6" s="301">
        <v>3</v>
      </c>
      <c r="H6" s="327">
        <v>100</v>
      </c>
      <c r="I6" s="328">
        <v>3.2328703703703703E-3</v>
      </c>
      <c r="J6" s="303"/>
      <c r="K6" s="292">
        <v>100</v>
      </c>
      <c r="L6" s="293">
        <v>3.1886574074074074E-3</v>
      </c>
      <c r="M6" s="304">
        <v>3</v>
      </c>
      <c r="N6" s="295">
        <f>SUM(E6, H6, K6)</f>
        <v>300</v>
      </c>
      <c r="O6" s="418">
        <f>SUM(F6, I6, L6)</f>
        <v>1.0013773148148148E-2</v>
      </c>
    </row>
    <row r="7" spans="1:15" x14ac:dyDescent="0.2">
      <c r="A7" s="429" t="s">
        <v>254</v>
      </c>
      <c r="B7" s="430" t="s">
        <v>255</v>
      </c>
      <c r="C7" s="431">
        <v>70</v>
      </c>
      <c r="D7" s="444">
        <v>1</v>
      </c>
      <c r="E7" s="433">
        <v>100</v>
      </c>
      <c r="F7" s="434">
        <v>2.4378472222222223E-3</v>
      </c>
      <c r="G7" s="445"/>
      <c r="H7" s="436">
        <v>98</v>
      </c>
      <c r="I7" s="437">
        <v>2.8844907407407413E-3</v>
      </c>
      <c r="J7" s="446"/>
      <c r="K7" s="439">
        <v>96</v>
      </c>
      <c r="L7" s="440">
        <v>2.5611111111111112E-3</v>
      </c>
      <c r="M7" s="447"/>
      <c r="N7" s="442">
        <f>SUM(E7, H7, K7)</f>
        <v>294</v>
      </c>
      <c r="O7" s="443">
        <f>SUM(F7, I7, L7)</f>
        <v>7.883449074074074E-3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Y27"/>
  <sheetViews>
    <sheetView zoomScale="120" zoomScaleNormal="120" zoomScalePageLayoutView="108" workbookViewId="0">
      <pane ySplit="1" topLeftCell="A2" activePane="bottomLeft" state="frozen"/>
      <selection pane="bottomLeft" activeCell="O4" sqref="O4"/>
    </sheetView>
  </sheetViews>
  <sheetFormatPr baseColWidth="10" defaultColWidth="69" defaultRowHeight="15" customHeight="1" x14ac:dyDescent="0.2"/>
  <cols>
    <col min="1" max="1" width="40.5" style="246" customWidth="1"/>
    <col min="2" max="2" width="10.33203125" style="248" bestFit="1" customWidth="1"/>
    <col min="3" max="3" width="6.5" style="248" customWidth="1"/>
    <col min="4" max="4" width="14.6640625" style="246" customWidth="1"/>
    <col min="5" max="5" width="14.33203125" style="246" customWidth="1"/>
    <col min="6" max="6" width="6.6640625" style="248" customWidth="1"/>
    <col min="7" max="7" width="23" style="246" customWidth="1"/>
    <col min="8" max="8" width="22.5" style="246" customWidth="1"/>
    <col min="9" max="9" width="6.83203125" style="248" customWidth="1"/>
    <col min="10" max="10" width="16.33203125" style="246" customWidth="1"/>
    <col min="11" max="11" width="15.83203125" style="246" customWidth="1"/>
    <col min="12" max="12" width="5.83203125" style="248" customWidth="1"/>
    <col min="13" max="14" width="14" style="246" customWidth="1"/>
    <col min="15" max="15" width="7.5" style="248" customWidth="1"/>
    <col min="16" max="16" width="13" style="248" customWidth="1"/>
    <col min="17" max="17" width="12.5" style="246" customWidth="1"/>
    <col min="18" max="18" width="4.83203125" style="246" bestFit="1" customWidth="1"/>
    <col min="19" max="19" width="7.33203125" style="246" bestFit="1" customWidth="1"/>
    <col min="20" max="20" width="2.33203125" style="246" bestFit="1" customWidth="1"/>
    <col min="21" max="21" width="5.6640625" style="246" bestFit="1" customWidth="1"/>
    <col min="22" max="16384" width="69" style="246"/>
  </cols>
  <sheetData>
    <row r="1" spans="1:25" x14ac:dyDescent="0.2">
      <c r="A1" s="450" t="s">
        <v>12</v>
      </c>
      <c r="B1" s="250" t="s">
        <v>13</v>
      </c>
      <c r="C1" s="298" t="s">
        <v>3</v>
      </c>
      <c r="D1" s="265" t="s">
        <v>6</v>
      </c>
      <c r="E1" s="265" t="s">
        <v>7</v>
      </c>
      <c r="F1" s="297" t="s">
        <v>318</v>
      </c>
      <c r="G1" s="263" t="s">
        <v>14</v>
      </c>
      <c r="H1" s="263" t="s">
        <v>15</v>
      </c>
      <c r="I1" s="296" t="s">
        <v>319</v>
      </c>
      <c r="J1" s="260" t="s">
        <v>16</v>
      </c>
      <c r="K1" s="260" t="s">
        <v>17</v>
      </c>
      <c r="L1" s="299" t="s">
        <v>320</v>
      </c>
      <c r="M1" s="300" t="s">
        <v>18</v>
      </c>
      <c r="N1" s="300" t="s">
        <v>19</v>
      </c>
      <c r="O1" s="315" t="s">
        <v>321</v>
      </c>
      <c r="P1" s="245" t="s">
        <v>10</v>
      </c>
      <c r="Q1" s="452" t="s">
        <v>11</v>
      </c>
      <c r="R1" s="329"/>
      <c r="S1" s="329"/>
      <c r="T1" s="329"/>
      <c r="U1" s="329"/>
      <c r="V1" s="329"/>
      <c r="W1" s="329"/>
      <c r="X1" s="329"/>
      <c r="Y1" s="329"/>
    </row>
    <row r="2" spans="1:25" ht="15" customHeight="1" x14ac:dyDescent="0.2">
      <c r="A2" s="451" t="s">
        <v>218</v>
      </c>
      <c r="B2" s="357">
        <v>3</v>
      </c>
      <c r="C2" s="271">
        <v>2</v>
      </c>
      <c r="D2" s="358">
        <v>100</v>
      </c>
      <c r="E2" s="359">
        <v>1.7787037037037036E-3</v>
      </c>
      <c r="F2" s="275"/>
      <c r="G2" s="341">
        <v>100</v>
      </c>
      <c r="H2" s="360">
        <v>1.1757060185185186E-2</v>
      </c>
      <c r="I2" s="272"/>
      <c r="J2" s="361">
        <v>98</v>
      </c>
      <c r="K2" s="362">
        <v>1.6300578703703706E-2</v>
      </c>
      <c r="L2" s="454">
        <v>2</v>
      </c>
      <c r="M2" s="406">
        <v>100</v>
      </c>
      <c r="N2" s="363">
        <v>9.5452546296296292E-3</v>
      </c>
      <c r="O2" s="274">
        <v>2</v>
      </c>
      <c r="P2" s="252">
        <f>SUM(D2, G2, J2, M2)</f>
        <v>398</v>
      </c>
      <c r="Q2" s="453">
        <f>SUM(E2, H2, K2, N2)</f>
        <v>3.9381597222222224E-2</v>
      </c>
      <c r="R2" s="329"/>
      <c r="S2" s="329"/>
      <c r="T2" s="329"/>
      <c r="U2" s="329"/>
      <c r="V2" s="329"/>
      <c r="W2" s="329"/>
      <c r="X2" s="329"/>
      <c r="Y2" s="329"/>
    </row>
    <row r="3" spans="1:25" ht="15" customHeight="1" x14ac:dyDescent="0.2">
      <c r="A3" s="451" t="s">
        <v>212</v>
      </c>
      <c r="B3" s="357">
        <v>2</v>
      </c>
      <c r="C3" s="271"/>
      <c r="D3" s="358">
        <v>100</v>
      </c>
      <c r="E3" s="359">
        <v>2.3451388888888888E-3</v>
      </c>
      <c r="F3" s="275"/>
      <c r="G3" s="341">
        <v>100</v>
      </c>
      <c r="H3" s="360">
        <v>8.5445601851851846E-3</v>
      </c>
      <c r="I3" s="272"/>
      <c r="J3" s="364">
        <v>98</v>
      </c>
      <c r="K3" s="362">
        <v>1.3153935185185185E-2</v>
      </c>
      <c r="L3" s="454"/>
      <c r="M3" s="406">
        <v>100</v>
      </c>
      <c r="N3" s="363">
        <v>1.0522337962962964E-2</v>
      </c>
      <c r="O3" s="274">
        <v>1</v>
      </c>
      <c r="P3" s="252">
        <f>SUM(D3, G3, J3, M3)</f>
        <v>398</v>
      </c>
      <c r="Q3" s="453">
        <f>SUM(E3, H3, K3, N3)</f>
        <v>3.456597222222222E-2</v>
      </c>
      <c r="R3" s="329"/>
      <c r="S3" s="329"/>
      <c r="T3" s="329"/>
      <c r="U3" s="329"/>
      <c r="V3" s="329"/>
      <c r="W3" s="329"/>
      <c r="X3" s="329"/>
      <c r="Y3" s="329"/>
    </row>
    <row r="4" spans="1:25" ht="15" customHeight="1" x14ac:dyDescent="0.2">
      <c r="A4" s="451" t="s">
        <v>228</v>
      </c>
      <c r="B4" s="357">
        <v>8</v>
      </c>
      <c r="C4" s="271"/>
      <c r="D4" s="358">
        <v>100</v>
      </c>
      <c r="E4" s="359">
        <v>2.4707175925925925E-3</v>
      </c>
      <c r="F4" s="275"/>
      <c r="G4" s="341">
        <v>100</v>
      </c>
      <c r="H4" s="360">
        <v>9.3731481481481478E-3</v>
      </c>
      <c r="I4" s="272"/>
      <c r="J4" s="361">
        <v>98</v>
      </c>
      <c r="K4" s="362">
        <v>1.6533564814814817E-2</v>
      </c>
      <c r="L4" s="454"/>
      <c r="M4" s="406">
        <v>100</v>
      </c>
      <c r="N4" s="363">
        <v>1.3150231481481483E-2</v>
      </c>
      <c r="O4" s="274">
        <v>3</v>
      </c>
      <c r="P4" s="252">
        <f>SUM(D4, G4, J4, M4)</f>
        <v>398</v>
      </c>
      <c r="Q4" s="453">
        <f>SUM(E4, H4, K4, N4)</f>
        <v>4.152766203703704E-2</v>
      </c>
      <c r="R4" s="329"/>
      <c r="S4" s="329"/>
      <c r="T4" s="329"/>
      <c r="U4" s="329"/>
      <c r="V4" s="329"/>
      <c r="W4" s="329"/>
      <c r="X4" s="329"/>
      <c r="Y4" s="329"/>
    </row>
    <row r="5" spans="1:25" x14ac:dyDescent="0.2">
      <c r="A5" s="451" t="s">
        <v>231</v>
      </c>
      <c r="B5" s="357">
        <v>12</v>
      </c>
      <c r="C5" s="271"/>
      <c r="D5" s="358">
        <v>100</v>
      </c>
      <c r="E5" s="359">
        <v>1.8666666666666666E-3</v>
      </c>
      <c r="F5" s="275"/>
      <c r="G5" s="341">
        <v>100</v>
      </c>
      <c r="H5" s="360">
        <v>1.0324884259259259E-2</v>
      </c>
      <c r="I5" s="272"/>
      <c r="J5" s="364">
        <v>96</v>
      </c>
      <c r="K5" s="362">
        <v>1.6649305555555556E-2</v>
      </c>
      <c r="L5" s="454">
        <v>1</v>
      </c>
      <c r="M5" s="406">
        <v>100</v>
      </c>
      <c r="N5" s="363">
        <v>8.5836805555555545E-3</v>
      </c>
      <c r="O5" s="274"/>
      <c r="P5" s="252">
        <f>SUM(D5, G5, J5, M5)</f>
        <v>396</v>
      </c>
      <c r="Q5" s="453">
        <f>SUM(E5, H5, K5, N5)</f>
        <v>3.7424537037037034E-2</v>
      </c>
      <c r="R5" s="329"/>
      <c r="S5" s="329"/>
      <c r="T5" s="329"/>
      <c r="U5" s="329"/>
      <c r="V5" s="329"/>
      <c r="W5" s="329"/>
      <c r="X5" s="329"/>
      <c r="Y5" s="329"/>
    </row>
    <row r="6" spans="1:25" ht="15" customHeight="1" x14ac:dyDescent="0.2">
      <c r="A6" s="451" t="s">
        <v>237</v>
      </c>
      <c r="B6" s="357">
        <v>18</v>
      </c>
      <c r="C6" s="266"/>
      <c r="D6" s="358">
        <v>98</v>
      </c>
      <c r="E6" s="359">
        <v>2.9362268518518518E-3</v>
      </c>
      <c r="F6" s="254"/>
      <c r="G6" s="341">
        <v>100</v>
      </c>
      <c r="H6" s="360">
        <v>9.8759259259259252E-3</v>
      </c>
      <c r="I6" s="256"/>
      <c r="J6" s="361">
        <v>98</v>
      </c>
      <c r="K6" s="362">
        <v>1.3055902777777779E-2</v>
      </c>
      <c r="L6" s="454">
        <v>3</v>
      </c>
      <c r="M6" s="406">
        <v>100</v>
      </c>
      <c r="N6" s="363">
        <v>1.0432986111111112E-2</v>
      </c>
      <c r="O6" s="259"/>
      <c r="P6" s="252">
        <f>SUM(D6, G6, J6, M6)</f>
        <v>396</v>
      </c>
      <c r="Q6" s="453">
        <f>SUM(E6, H6, K6, N6)</f>
        <v>3.6301041666666665E-2</v>
      </c>
      <c r="R6" s="329"/>
      <c r="S6" s="329"/>
      <c r="T6" s="329"/>
      <c r="U6" s="329"/>
      <c r="V6" s="329"/>
      <c r="W6" s="329"/>
      <c r="X6" s="329"/>
      <c r="Y6" s="329"/>
    </row>
    <row r="7" spans="1:25" x14ac:dyDescent="0.2">
      <c r="A7" s="451" t="s">
        <v>235</v>
      </c>
      <c r="B7" s="357">
        <v>16</v>
      </c>
      <c r="C7" s="266"/>
      <c r="D7" s="358">
        <v>100</v>
      </c>
      <c r="E7" s="359">
        <v>2.4674768518518522E-3</v>
      </c>
      <c r="F7" s="254">
        <v>2</v>
      </c>
      <c r="G7" s="341">
        <v>100</v>
      </c>
      <c r="H7" s="360">
        <v>6.27025462962963E-3</v>
      </c>
      <c r="I7" s="256">
        <v>1</v>
      </c>
      <c r="J7" s="361">
        <v>98</v>
      </c>
      <c r="K7" s="362">
        <v>1.0551967592592594E-2</v>
      </c>
      <c r="L7" s="454"/>
      <c r="M7" s="406">
        <v>98</v>
      </c>
      <c r="N7" s="363">
        <v>1.0838425925925925E-2</v>
      </c>
      <c r="O7" s="259"/>
      <c r="P7" s="252">
        <f>SUM(D7, G7, J7, M7)</f>
        <v>396</v>
      </c>
      <c r="Q7" s="453">
        <f>SUM(E7, H7, K7, N7)</f>
        <v>3.0128124999999999E-2</v>
      </c>
      <c r="R7" s="329"/>
      <c r="S7" s="329"/>
      <c r="T7" s="329"/>
      <c r="U7" s="329"/>
      <c r="V7" s="329"/>
      <c r="W7" s="329"/>
      <c r="X7" s="329"/>
      <c r="Y7" s="329"/>
    </row>
    <row r="8" spans="1:25" ht="15" customHeight="1" x14ac:dyDescent="0.2">
      <c r="A8" s="451" t="s">
        <v>241</v>
      </c>
      <c r="B8" s="357">
        <v>22</v>
      </c>
      <c r="C8" s="266"/>
      <c r="D8" s="358">
        <v>100</v>
      </c>
      <c r="E8" s="359">
        <v>2.480787037037037E-3</v>
      </c>
      <c r="F8" s="254"/>
      <c r="G8" s="341">
        <v>98</v>
      </c>
      <c r="H8" s="360">
        <v>5.9204861111111099E-3</v>
      </c>
      <c r="I8" s="256"/>
      <c r="J8" s="364">
        <v>98</v>
      </c>
      <c r="K8" s="362">
        <v>1.275023148148148E-2</v>
      </c>
      <c r="L8" s="454"/>
      <c r="M8" s="406">
        <v>100</v>
      </c>
      <c r="N8" s="363">
        <v>1.1267361111111112E-2</v>
      </c>
      <c r="O8" s="259"/>
      <c r="P8" s="252">
        <f>SUM(D8, G8, J8, M8)</f>
        <v>396</v>
      </c>
      <c r="Q8" s="453">
        <f>SUM(E8, H8, K8, N8)</f>
        <v>3.2418865740740738E-2</v>
      </c>
      <c r="R8" s="329"/>
      <c r="S8" s="329"/>
      <c r="T8" s="329"/>
      <c r="U8" s="329"/>
      <c r="V8" s="329"/>
      <c r="W8" s="329"/>
      <c r="X8" s="329"/>
      <c r="Y8" s="329"/>
    </row>
    <row r="9" spans="1:25" x14ac:dyDescent="0.2">
      <c r="A9" s="451" t="s">
        <v>216</v>
      </c>
      <c r="B9" s="357">
        <v>28</v>
      </c>
      <c r="C9" s="266">
        <v>1</v>
      </c>
      <c r="D9" s="358">
        <v>100</v>
      </c>
      <c r="E9" s="359">
        <v>1.7668981481481483E-3</v>
      </c>
      <c r="F9" s="254">
        <v>3</v>
      </c>
      <c r="G9" s="341">
        <v>100</v>
      </c>
      <c r="H9" s="360">
        <v>8.4298611111111102E-3</v>
      </c>
      <c r="I9" s="256">
        <v>2</v>
      </c>
      <c r="J9" s="364">
        <v>98</v>
      </c>
      <c r="K9" s="362">
        <v>1.1678935185185186E-2</v>
      </c>
      <c r="L9" s="454"/>
      <c r="M9" s="406">
        <v>98</v>
      </c>
      <c r="N9" s="363">
        <v>1.3818749999999999E-2</v>
      </c>
      <c r="O9" s="259"/>
      <c r="P9" s="252">
        <f>SUM(D9, G9, J9, M9)</f>
        <v>396</v>
      </c>
      <c r="Q9" s="453">
        <f>SUM(E9, H9, K9, N9)</f>
        <v>3.5694444444444445E-2</v>
      </c>
      <c r="R9" s="329"/>
      <c r="S9" s="329"/>
      <c r="T9" s="329"/>
      <c r="U9" s="329"/>
      <c r="V9" s="329"/>
      <c r="W9" s="329"/>
      <c r="X9" s="329"/>
      <c r="Y9" s="329"/>
    </row>
    <row r="10" spans="1:25" ht="15" customHeight="1" x14ac:dyDescent="0.2">
      <c r="A10" s="451" t="s">
        <v>230</v>
      </c>
      <c r="B10" s="357">
        <v>11</v>
      </c>
      <c r="C10" s="271"/>
      <c r="D10" s="358">
        <v>100</v>
      </c>
      <c r="E10" s="359">
        <v>2.5282407407407411E-3</v>
      </c>
      <c r="F10" s="275"/>
      <c r="G10" s="341">
        <v>100</v>
      </c>
      <c r="H10" s="360">
        <v>9.3525462962962963E-3</v>
      </c>
      <c r="I10" s="272"/>
      <c r="J10" s="361">
        <v>98</v>
      </c>
      <c r="K10" s="362">
        <v>1.3499652777777775E-2</v>
      </c>
      <c r="L10" s="454"/>
      <c r="M10" s="406">
        <v>98</v>
      </c>
      <c r="N10" s="363">
        <v>1.4247685185185184E-2</v>
      </c>
      <c r="O10" s="274"/>
      <c r="P10" s="252">
        <f>SUM(D10, G10, J10, M10)</f>
        <v>396</v>
      </c>
      <c r="Q10" s="453">
        <f>SUM(E10, H10, K10, N10)</f>
        <v>3.9628124999999993E-2</v>
      </c>
      <c r="R10" s="329"/>
      <c r="S10" s="329"/>
      <c r="T10" s="329"/>
      <c r="U10" s="329"/>
      <c r="V10" s="329"/>
      <c r="W10" s="329"/>
      <c r="X10" s="329"/>
      <c r="Y10" s="329"/>
    </row>
    <row r="11" spans="1:25" ht="15" customHeight="1" x14ac:dyDescent="0.2">
      <c r="A11" s="451" t="s">
        <v>220</v>
      </c>
      <c r="B11" s="357">
        <v>4</v>
      </c>
      <c r="C11" s="271"/>
      <c r="D11" s="358">
        <v>98</v>
      </c>
      <c r="E11" s="359">
        <v>1.5238425925925925E-3</v>
      </c>
      <c r="F11" s="275"/>
      <c r="G11" s="341">
        <v>100</v>
      </c>
      <c r="H11" s="360">
        <v>8.8075231481481477E-3</v>
      </c>
      <c r="I11" s="272"/>
      <c r="J11" s="364">
        <v>96</v>
      </c>
      <c r="K11" s="362">
        <v>1.6320138888888888E-2</v>
      </c>
      <c r="L11" s="454"/>
      <c r="M11" s="406">
        <v>100</v>
      </c>
      <c r="N11" s="363">
        <v>1.1587500000000001E-2</v>
      </c>
      <c r="O11" s="274"/>
      <c r="P11" s="252">
        <f>SUM(D11, G11, J11, M11)</f>
        <v>394</v>
      </c>
      <c r="Q11" s="453">
        <f>SUM(E11, H11, K11, N11)</f>
        <v>3.8239004629629626E-2</v>
      </c>
      <c r="R11" s="329"/>
      <c r="S11" s="329"/>
      <c r="T11" s="329"/>
      <c r="U11" s="329"/>
      <c r="V11" s="329"/>
      <c r="W11" s="329"/>
      <c r="X11" s="329"/>
      <c r="Y11" s="329"/>
    </row>
    <row r="12" spans="1:25" x14ac:dyDescent="0.2">
      <c r="A12" s="451" t="s">
        <v>239</v>
      </c>
      <c r="B12" s="357">
        <v>20</v>
      </c>
      <c r="C12" s="266"/>
      <c r="D12" s="358">
        <v>100</v>
      </c>
      <c r="E12" s="359">
        <v>2.2041666666666663E-3</v>
      </c>
      <c r="F12" s="254"/>
      <c r="G12" s="341">
        <v>100</v>
      </c>
      <c r="H12" s="360">
        <v>1.1523726851851851E-2</v>
      </c>
      <c r="I12" s="256"/>
      <c r="J12" s="361">
        <v>96</v>
      </c>
      <c r="K12" s="362">
        <v>1.6363541666666669E-2</v>
      </c>
      <c r="L12" s="454"/>
      <c r="M12" s="406">
        <v>98</v>
      </c>
      <c r="N12" s="363">
        <v>1.2745717592592591E-2</v>
      </c>
      <c r="O12" s="259"/>
      <c r="P12" s="252">
        <f>SUM(D12, G12, J12, M12)</f>
        <v>394</v>
      </c>
      <c r="Q12" s="453">
        <f>SUM(E12, H12, K12, N12)</f>
        <v>4.2837152777777776E-2</v>
      </c>
      <c r="R12" s="329"/>
      <c r="S12" s="329"/>
      <c r="T12" s="329"/>
      <c r="U12" s="329"/>
      <c r="V12" s="329"/>
      <c r="W12" s="329"/>
      <c r="X12" s="329"/>
      <c r="Y12" s="329"/>
    </row>
    <row r="13" spans="1:25" ht="15" customHeight="1" x14ac:dyDescent="0.2">
      <c r="A13" s="451" t="s">
        <v>245</v>
      </c>
      <c r="B13" s="357">
        <v>26</v>
      </c>
      <c r="C13" s="266">
        <v>3</v>
      </c>
      <c r="D13" s="358">
        <v>100</v>
      </c>
      <c r="E13" s="359">
        <v>1.8587962962962965E-3</v>
      </c>
      <c r="F13" s="254">
        <v>1</v>
      </c>
      <c r="G13" s="341">
        <v>100</v>
      </c>
      <c r="H13" s="360">
        <v>6.2134259259259252E-3</v>
      </c>
      <c r="I13" s="256"/>
      <c r="J13" s="364">
        <v>98</v>
      </c>
      <c r="K13" s="362">
        <v>1.4191666666666667E-2</v>
      </c>
      <c r="L13" s="454"/>
      <c r="M13" s="406">
        <v>94</v>
      </c>
      <c r="N13" s="363">
        <v>1.0386226851851851E-2</v>
      </c>
      <c r="O13" s="259"/>
      <c r="P13" s="252">
        <f>SUM(D13, G13, J13, M13)</f>
        <v>392</v>
      </c>
      <c r="Q13" s="453">
        <f>SUM(E13, H13, K13, N13)</f>
        <v>3.265011574074074E-2</v>
      </c>
      <c r="R13" s="329"/>
      <c r="S13" s="329"/>
      <c r="T13" s="329"/>
      <c r="U13" s="329"/>
      <c r="V13" s="329"/>
      <c r="W13" s="329"/>
      <c r="X13" s="329"/>
      <c r="Y13" s="329"/>
    </row>
    <row r="14" spans="1:25" ht="15" customHeight="1" x14ac:dyDescent="0.2">
      <c r="A14" s="451" t="s">
        <v>238</v>
      </c>
      <c r="B14" s="357">
        <v>19</v>
      </c>
      <c r="C14" s="266"/>
      <c r="D14" s="358">
        <v>100</v>
      </c>
      <c r="E14" s="359">
        <v>2.7314814814814819E-3</v>
      </c>
      <c r="F14" s="254"/>
      <c r="G14" s="341">
        <v>94</v>
      </c>
      <c r="H14" s="360">
        <v>9.4839120370370372E-3</v>
      </c>
      <c r="I14" s="256">
        <v>3</v>
      </c>
      <c r="J14" s="361">
        <v>98</v>
      </c>
      <c r="K14" s="362">
        <v>1.2490625E-2</v>
      </c>
      <c r="L14" s="454"/>
      <c r="M14" s="406">
        <v>100</v>
      </c>
      <c r="N14" s="363">
        <v>1.0893402777777778E-2</v>
      </c>
      <c r="O14" s="259"/>
      <c r="P14" s="252">
        <f>SUM(D14, G14, J14, M14)</f>
        <v>392</v>
      </c>
      <c r="Q14" s="453">
        <f>SUM(E14, H14, K14, N14)</f>
        <v>3.5599421296296299E-2</v>
      </c>
      <c r="R14" s="329"/>
      <c r="S14" s="329"/>
      <c r="T14" s="329"/>
      <c r="U14" s="329"/>
      <c r="V14" s="329"/>
      <c r="W14" s="329"/>
      <c r="X14" s="329"/>
      <c r="Y14" s="329"/>
    </row>
    <row r="15" spans="1:25" x14ac:dyDescent="0.2">
      <c r="A15" s="451" t="s">
        <v>244</v>
      </c>
      <c r="B15" s="357">
        <v>25</v>
      </c>
      <c r="C15" s="266"/>
      <c r="D15" s="358">
        <v>100</v>
      </c>
      <c r="E15" s="359">
        <v>2.7152777777777778E-3</v>
      </c>
      <c r="F15" s="254"/>
      <c r="G15" s="341">
        <v>98</v>
      </c>
      <c r="H15" s="360">
        <v>1.0027893518518518E-2</v>
      </c>
      <c r="I15" s="256"/>
      <c r="J15" s="364">
        <v>98</v>
      </c>
      <c r="K15" s="362">
        <v>1.3381828703703705E-2</v>
      </c>
      <c r="L15" s="454"/>
      <c r="M15" s="406">
        <v>96</v>
      </c>
      <c r="N15" s="363">
        <v>1.8015740740740742E-2</v>
      </c>
      <c r="O15" s="259"/>
      <c r="P15" s="252">
        <f>SUM(D15, G15, J15, M15)</f>
        <v>392</v>
      </c>
      <c r="Q15" s="453">
        <f>SUM(E15, H15, K15, N15)</f>
        <v>4.4140740740740744E-2</v>
      </c>
      <c r="R15" s="329"/>
      <c r="S15" s="329"/>
      <c r="T15" s="329"/>
      <c r="U15" s="329"/>
      <c r="V15" s="329"/>
      <c r="W15" s="329"/>
      <c r="X15" s="329"/>
      <c r="Y15" s="329"/>
    </row>
    <row r="16" spans="1:25" x14ac:dyDescent="0.2">
      <c r="A16" s="451" t="s">
        <v>240</v>
      </c>
      <c r="B16" s="357">
        <v>21</v>
      </c>
      <c r="C16" s="266"/>
      <c r="D16" s="358">
        <v>100</v>
      </c>
      <c r="E16" s="359">
        <v>2.4421296296296296E-3</v>
      </c>
      <c r="F16" s="254"/>
      <c r="G16" s="341">
        <v>96</v>
      </c>
      <c r="H16" s="360">
        <v>9.3894675925925934E-3</v>
      </c>
      <c r="I16" s="256"/>
      <c r="J16" s="361">
        <v>96</v>
      </c>
      <c r="K16" s="362">
        <v>1.4144212962962964E-2</v>
      </c>
      <c r="L16" s="454"/>
      <c r="M16" s="406">
        <v>98</v>
      </c>
      <c r="N16" s="363">
        <v>1.3799189814814814E-2</v>
      </c>
      <c r="O16" s="259"/>
      <c r="P16" s="252">
        <f>SUM(D16, G16, J16, M16)</f>
        <v>390</v>
      </c>
      <c r="Q16" s="453">
        <f>SUM(E16, H16, K16, N16)</f>
        <v>3.9775000000000005E-2</v>
      </c>
      <c r="R16" s="329"/>
      <c r="S16" s="329"/>
      <c r="T16" s="329"/>
      <c r="U16" s="329"/>
      <c r="V16" s="329"/>
      <c r="W16" s="329"/>
      <c r="X16" s="329"/>
      <c r="Y16" s="329"/>
    </row>
    <row r="17" spans="1:25" x14ac:dyDescent="0.2">
      <c r="A17" s="451" t="s">
        <v>246</v>
      </c>
      <c r="B17" s="357">
        <v>27</v>
      </c>
      <c r="C17" s="266"/>
      <c r="D17" s="358">
        <v>98</v>
      </c>
      <c r="E17" s="359">
        <v>2.3166666666666665E-3</v>
      </c>
      <c r="F17" s="254"/>
      <c r="G17" s="341">
        <v>94</v>
      </c>
      <c r="H17" s="360">
        <v>1.2566898148148148E-2</v>
      </c>
      <c r="I17" s="256"/>
      <c r="J17" s="364">
        <v>98</v>
      </c>
      <c r="K17" s="362">
        <v>1.629699074074074E-2</v>
      </c>
      <c r="L17" s="454"/>
      <c r="M17" s="406">
        <v>100</v>
      </c>
      <c r="N17" s="363">
        <v>1.5643402777777777E-2</v>
      </c>
      <c r="O17" s="259"/>
      <c r="P17" s="252">
        <f>SUM(D17, G17, J17, M17)</f>
        <v>390</v>
      </c>
      <c r="Q17" s="453">
        <f>SUM(E17, H17, K17, N17)</f>
        <v>4.6823958333333332E-2</v>
      </c>
      <c r="R17" s="329"/>
      <c r="S17" s="329"/>
      <c r="T17" s="329"/>
      <c r="U17" s="329"/>
      <c r="V17" s="329"/>
      <c r="W17" s="329"/>
      <c r="X17" s="329"/>
      <c r="Y17" s="329"/>
    </row>
    <row r="18" spans="1:25" x14ac:dyDescent="0.2">
      <c r="A18" s="451" t="s">
        <v>242</v>
      </c>
      <c r="B18" s="357">
        <v>23</v>
      </c>
      <c r="C18" s="266"/>
      <c r="D18" s="358">
        <v>98</v>
      </c>
      <c r="E18" s="359">
        <v>1.972685185185185E-3</v>
      </c>
      <c r="F18" s="254"/>
      <c r="G18" s="341">
        <v>98</v>
      </c>
      <c r="H18" s="360">
        <v>9.8585648148148148E-3</v>
      </c>
      <c r="I18" s="256"/>
      <c r="J18" s="361">
        <v>96</v>
      </c>
      <c r="K18" s="362">
        <v>1.134733796296296E-2</v>
      </c>
      <c r="L18" s="454"/>
      <c r="M18" s="406">
        <v>98</v>
      </c>
      <c r="N18" s="363">
        <v>1.9042245370370369E-2</v>
      </c>
      <c r="O18" s="259"/>
      <c r="P18" s="252">
        <f>SUM(D18, G18, J18, M18)</f>
        <v>390</v>
      </c>
      <c r="Q18" s="453">
        <f>SUM(E18, H18, K18, N18)</f>
        <v>4.2220833333333332E-2</v>
      </c>
      <c r="R18" s="329"/>
      <c r="S18" s="329"/>
      <c r="T18" s="329"/>
      <c r="U18" s="329"/>
      <c r="V18" s="329"/>
      <c r="W18" s="329"/>
      <c r="X18" s="329"/>
      <c r="Y18" s="329"/>
    </row>
    <row r="19" spans="1:25" x14ac:dyDescent="0.2">
      <c r="A19" s="451" t="s">
        <v>243</v>
      </c>
      <c r="B19" s="357">
        <v>24</v>
      </c>
      <c r="C19" s="266"/>
      <c r="D19" s="358">
        <v>100</v>
      </c>
      <c r="E19" s="359">
        <v>1.9958333333333334E-3</v>
      </c>
      <c r="F19" s="254"/>
      <c r="G19" s="341">
        <v>94</v>
      </c>
      <c r="H19" s="360">
        <v>7.6002314814814812E-3</v>
      </c>
      <c r="I19" s="256"/>
      <c r="J19" s="364">
        <v>96</v>
      </c>
      <c r="K19" s="362">
        <v>1.5166782407407405E-2</v>
      </c>
      <c r="L19" s="454"/>
      <c r="M19" s="406">
        <v>96</v>
      </c>
      <c r="N19" s="363">
        <v>1.1898148148148149E-2</v>
      </c>
      <c r="O19" s="259"/>
      <c r="P19" s="252">
        <f>SUM(D19, G19, J19, M19)</f>
        <v>386</v>
      </c>
      <c r="Q19" s="453">
        <f>SUM(E19, H19, K19, N19)</f>
        <v>3.6660995370370368E-2</v>
      </c>
      <c r="R19" s="329"/>
      <c r="S19" s="329"/>
      <c r="T19" s="329"/>
      <c r="U19" s="329"/>
      <c r="V19" s="329"/>
      <c r="W19" s="329"/>
      <c r="X19" s="329"/>
      <c r="Y19" s="329"/>
    </row>
    <row r="20" spans="1:25" x14ac:dyDescent="0.2">
      <c r="A20" s="451" t="s">
        <v>224</v>
      </c>
      <c r="B20" s="357">
        <v>1</v>
      </c>
      <c r="C20" s="271"/>
      <c r="D20" s="358">
        <v>100</v>
      </c>
      <c r="E20" s="359">
        <v>2.3484953703703701E-3</v>
      </c>
      <c r="F20" s="275"/>
      <c r="G20" s="341">
        <v>96</v>
      </c>
      <c r="H20" s="360">
        <v>7.6608796296296295E-3</v>
      </c>
      <c r="I20" s="272"/>
      <c r="J20" s="361">
        <v>94</v>
      </c>
      <c r="K20" s="362">
        <v>1.547523148148148E-2</v>
      </c>
      <c r="L20" s="454"/>
      <c r="M20" s="406">
        <v>92</v>
      </c>
      <c r="N20" s="363">
        <v>1.1164351851851854E-2</v>
      </c>
      <c r="O20" s="274"/>
      <c r="P20" s="252">
        <f>SUM(D20, G20, J20, M20)</f>
        <v>382</v>
      </c>
      <c r="Q20" s="453">
        <f>SUM(E20, H20, K20, N20)</f>
        <v>3.6648958333333335E-2</v>
      </c>
      <c r="R20" s="329"/>
      <c r="S20" s="329"/>
      <c r="T20" s="329"/>
      <c r="U20" s="329"/>
      <c r="V20" s="329"/>
      <c r="W20" s="329"/>
      <c r="X20" s="329"/>
      <c r="Y20" s="329"/>
    </row>
    <row r="21" spans="1:25" x14ac:dyDescent="0.2">
      <c r="A21" s="455" t="s">
        <v>233</v>
      </c>
      <c r="B21" s="365">
        <v>14</v>
      </c>
      <c r="C21" s="271"/>
      <c r="D21" s="358">
        <v>98</v>
      </c>
      <c r="E21" s="359">
        <v>2.3361111111111113E-3</v>
      </c>
      <c r="F21" s="275"/>
      <c r="G21" s="341">
        <v>98</v>
      </c>
      <c r="H21" s="360">
        <v>7.8780092592592599E-3</v>
      </c>
      <c r="I21" s="272"/>
      <c r="J21" s="364">
        <v>98</v>
      </c>
      <c r="K21" s="362">
        <v>1.3301157407407407E-2</v>
      </c>
      <c r="L21" s="454"/>
      <c r="M21" s="406">
        <v>86</v>
      </c>
      <c r="N21" s="363">
        <v>1.3377777777777778E-2</v>
      </c>
      <c r="O21" s="274"/>
      <c r="P21" s="252">
        <f>SUM(D21, G21, J21, M21)</f>
        <v>380</v>
      </c>
      <c r="Q21" s="453">
        <f>SUM(E21, H21, K21, N21)</f>
        <v>3.6893055555555561E-2</v>
      </c>
      <c r="R21" s="329"/>
      <c r="S21" s="329"/>
      <c r="T21" s="329"/>
      <c r="U21" s="329"/>
      <c r="V21" s="329"/>
      <c r="W21" s="329"/>
      <c r="X21" s="329"/>
      <c r="Y21" s="329"/>
    </row>
    <row r="22" spans="1:25" x14ac:dyDescent="0.2">
      <c r="A22" s="451" t="s">
        <v>225</v>
      </c>
      <c r="B22" s="357">
        <v>5</v>
      </c>
      <c r="C22" s="271"/>
      <c r="D22" s="358">
        <v>98</v>
      </c>
      <c r="E22" s="359">
        <v>2.172685185185185E-3</v>
      </c>
      <c r="F22" s="275"/>
      <c r="G22" s="341">
        <v>100</v>
      </c>
      <c r="H22" s="360">
        <v>1.0456828703703703E-2</v>
      </c>
      <c r="I22" s="272"/>
      <c r="J22" s="361">
        <v>86</v>
      </c>
      <c r="K22" s="362">
        <v>1.9934606481481484E-2</v>
      </c>
      <c r="L22" s="454"/>
      <c r="M22" s="406">
        <v>96</v>
      </c>
      <c r="N22" s="363">
        <v>1.6231944444444445E-2</v>
      </c>
      <c r="O22" s="274"/>
      <c r="P22" s="252">
        <f>SUM(D22, G22, J22, M22)</f>
        <v>380</v>
      </c>
      <c r="Q22" s="453">
        <f>SUM(E22, H22, K22, N22)</f>
        <v>4.879606481481482E-2</v>
      </c>
      <c r="R22" s="329"/>
      <c r="S22" s="329"/>
      <c r="T22" s="329"/>
      <c r="U22" s="329"/>
      <c r="V22" s="329"/>
      <c r="W22" s="329"/>
      <c r="X22" s="329"/>
      <c r="Y22" s="329"/>
    </row>
    <row r="23" spans="1:25" x14ac:dyDescent="0.2">
      <c r="A23" s="451" t="s">
        <v>232</v>
      </c>
      <c r="B23" s="357">
        <v>13</v>
      </c>
      <c r="C23" s="271"/>
      <c r="D23" s="358">
        <v>100</v>
      </c>
      <c r="E23" s="359">
        <v>2.6974537037037036E-3</v>
      </c>
      <c r="F23" s="275"/>
      <c r="G23" s="341">
        <v>82</v>
      </c>
      <c r="H23" s="360">
        <v>1.7461342592592591E-2</v>
      </c>
      <c r="I23" s="272"/>
      <c r="J23" s="364">
        <v>96</v>
      </c>
      <c r="K23" s="362">
        <v>1.6720138888888892E-2</v>
      </c>
      <c r="L23" s="454"/>
      <c r="M23" s="406">
        <v>96</v>
      </c>
      <c r="N23" s="363">
        <v>1.4928356481481483E-2</v>
      </c>
      <c r="O23" s="274"/>
      <c r="P23" s="252">
        <f>SUM(D23, G23, J23, M23)</f>
        <v>374</v>
      </c>
      <c r="Q23" s="453">
        <f>SUM(E23, H23, K23, N23)</f>
        <v>5.1807291666666672E-2</v>
      </c>
      <c r="R23" s="329"/>
      <c r="S23" s="329"/>
      <c r="T23" s="329"/>
      <c r="U23" s="329"/>
      <c r="V23" s="329"/>
      <c r="W23" s="329"/>
      <c r="X23" s="329"/>
      <c r="Y23" s="329"/>
    </row>
    <row r="24" spans="1:25" x14ac:dyDescent="0.2">
      <c r="A24" s="451" t="s">
        <v>229</v>
      </c>
      <c r="B24" s="357">
        <v>10</v>
      </c>
      <c r="C24" s="271"/>
      <c r="D24" s="358">
        <v>96</v>
      </c>
      <c r="E24" s="359">
        <v>2.7212962962962963E-3</v>
      </c>
      <c r="F24" s="275"/>
      <c r="G24" s="341">
        <v>100</v>
      </c>
      <c r="H24" s="360">
        <v>1.0811342592592593E-2</v>
      </c>
      <c r="I24" s="272"/>
      <c r="J24" s="361">
        <v>94</v>
      </c>
      <c r="K24" s="362">
        <v>1.492939814814815E-2</v>
      </c>
      <c r="L24" s="454"/>
      <c r="M24" s="406">
        <v>82</v>
      </c>
      <c r="N24" s="363">
        <v>2.0638310185185183E-2</v>
      </c>
      <c r="O24" s="274"/>
      <c r="P24" s="252">
        <f>SUM(D24, G24, J24, M24)</f>
        <v>372</v>
      </c>
      <c r="Q24" s="453">
        <f>SUM(E24, H24, K24, N24)</f>
        <v>4.9100347222222222E-2</v>
      </c>
      <c r="R24" s="329"/>
      <c r="S24" s="329"/>
      <c r="T24" s="329"/>
      <c r="U24" s="329"/>
      <c r="V24" s="329"/>
      <c r="W24" s="329"/>
      <c r="X24" s="329"/>
      <c r="Y24" s="329"/>
    </row>
    <row r="25" spans="1:25" x14ac:dyDescent="0.2">
      <c r="A25" s="451" t="s">
        <v>234</v>
      </c>
      <c r="B25" s="357">
        <v>15</v>
      </c>
      <c r="C25" s="271"/>
      <c r="D25" s="358">
        <v>96</v>
      </c>
      <c r="E25" s="359">
        <v>2.3090277777777779E-3</v>
      </c>
      <c r="F25" s="275"/>
      <c r="G25" s="341">
        <v>94</v>
      </c>
      <c r="H25" s="360">
        <v>8.8635416666666671E-3</v>
      </c>
      <c r="I25" s="272"/>
      <c r="J25" s="364">
        <v>94</v>
      </c>
      <c r="K25" s="362">
        <v>1.5807638888888888E-2</v>
      </c>
      <c r="L25" s="454"/>
      <c r="M25" s="406">
        <v>66</v>
      </c>
      <c r="N25" s="363">
        <v>1.9848379629629629E-2</v>
      </c>
      <c r="O25" s="274"/>
      <c r="P25" s="252">
        <f>SUM(D25, G25, J25, M25)</f>
        <v>350</v>
      </c>
      <c r="Q25" s="453">
        <f>SUM(E25, H25, K25, N25)</f>
        <v>4.6828587962962964E-2</v>
      </c>
      <c r="R25" s="329"/>
      <c r="S25" s="329"/>
      <c r="T25" s="329"/>
      <c r="U25" s="329"/>
      <c r="V25" s="329"/>
      <c r="W25" s="329"/>
      <c r="X25" s="329"/>
      <c r="Y25" s="329"/>
    </row>
    <row r="26" spans="1:25" x14ac:dyDescent="0.2">
      <c r="A26" s="451" t="s">
        <v>236</v>
      </c>
      <c r="B26" s="357">
        <v>17</v>
      </c>
      <c r="C26" s="266"/>
      <c r="D26" s="358">
        <v>98</v>
      </c>
      <c r="E26" s="359">
        <v>2.1813657407407411E-3</v>
      </c>
      <c r="F26" s="254"/>
      <c r="G26" s="341">
        <v>100</v>
      </c>
      <c r="H26" s="360">
        <v>9.5782407407407413E-3</v>
      </c>
      <c r="I26" s="256"/>
      <c r="J26" s="361">
        <v>98</v>
      </c>
      <c r="K26" s="362">
        <v>1.4630324074074075E-2</v>
      </c>
      <c r="L26" s="454"/>
      <c r="M26" s="406">
        <v>0</v>
      </c>
      <c r="N26" s="363">
        <v>2.0833333333333332E-2</v>
      </c>
      <c r="O26" s="259"/>
      <c r="P26" s="252">
        <f>SUM(D26, G26, J26, M26)</f>
        <v>296</v>
      </c>
      <c r="Q26" s="453">
        <f>SUM(E26, H26, K26, N26)</f>
        <v>4.7223263888888894E-2</v>
      </c>
      <c r="R26" s="329"/>
      <c r="S26" s="329"/>
      <c r="T26" s="329"/>
      <c r="U26" s="329"/>
      <c r="V26" s="329"/>
      <c r="W26" s="329"/>
      <c r="X26" s="329"/>
      <c r="Y26" s="329"/>
    </row>
    <row r="27" spans="1:25" x14ac:dyDescent="0.2">
      <c r="A27" s="451" t="s">
        <v>227</v>
      </c>
      <c r="B27" s="357">
        <v>7</v>
      </c>
      <c r="C27" s="271"/>
      <c r="D27" s="358">
        <v>0</v>
      </c>
      <c r="E27" s="359">
        <v>3.1777777777777781E-3</v>
      </c>
      <c r="F27" s="275"/>
      <c r="G27" s="341">
        <v>100</v>
      </c>
      <c r="H27" s="360">
        <v>1.1760648148148147E-2</v>
      </c>
      <c r="I27" s="272"/>
      <c r="J27" s="364">
        <v>96</v>
      </c>
      <c r="K27" s="362">
        <v>1.5673842592592593E-2</v>
      </c>
      <c r="L27" s="454"/>
      <c r="M27" s="406">
        <v>98</v>
      </c>
      <c r="N27" s="363">
        <v>1.3537037037037037E-2</v>
      </c>
      <c r="O27" s="274"/>
      <c r="P27" s="252">
        <f>SUM(D27, G27, J27, M27)</f>
        <v>294</v>
      </c>
      <c r="Q27" s="453">
        <f>SUM(E27, H27, K27, N27)</f>
        <v>4.4149305555555553E-2</v>
      </c>
      <c r="R27" s="329"/>
      <c r="S27" s="329"/>
      <c r="T27" s="329"/>
      <c r="U27" s="329"/>
      <c r="V27" s="329"/>
      <c r="W27" s="329"/>
      <c r="X27" s="329"/>
      <c r="Y27" s="329"/>
    </row>
  </sheetData>
  <sortState xmlns:xlrd2="http://schemas.microsoft.com/office/spreadsheetml/2017/richdata2" ref="A2:Q27">
    <sortCondition descending="1" ref="P2:P27"/>
    <sortCondition ref="Q2:Q27"/>
  </sortState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E81"/>
  <sheetViews>
    <sheetView tabSelected="1" workbookViewId="0">
      <selection activeCell="L25" sqref="L25"/>
    </sheetView>
  </sheetViews>
  <sheetFormatPr baseColWidth="10" defaultColWidth="8.83203125" defaultRowHeight="16" x14ac:dyDescent="0.2"/>
  <cols>
    <col min="1" max="1" width="15.33203125" style="318" customWidth="1"/>
    <col min="2" max="2" width="23.1640625" style="318" customWidth="1"/>
    <col min="3" max="3" width="50.5" style="318" customWidth="1"/>
    <col min="4" max="4" width="11.1640625" style="318" customWidth="1"/>
    <col min="5" max="5" width="20.33203125" style="318" customWidth="1"/>
    <col min="6" max="16384" width="8.83203125" style="318"/>
  </cols>
  <sheetData>
    <row r="1" spans="1:5" ht="39.75" customHeight="1" thickBot="1" x14ac:dyDescent="0.25">
      <c r="A1" s="456" t="s">
        <v>20</v>
      </c>
      <c r="B1" s="457"/>
      <c r="C1" s="457"/>
      <c r="D1" s="457"/>
      <c r="E1" s="458"/>
    </row>
    <row r="2" spans="1:5" ht="16.25" customHeight="1" thickBot="1" x14ac:dyDescent="0.25">
      <c r="A2" s="459"/>
      <c r="B2" s="460"/>
      <c r="C2" s="460"/>
      <c r="D2" s="460"/>
      <c r="E2" s="460"/>
    </row>
    <row r="3" spans="1:5" s="320" customFormat="1" ht="36.75" customHeight="1" thickBot="1" x14ac:dyDescent="0.3">
      <c r="A3" s="461" t="s">
        <v>21</v>
      </c>
      <c r="B3" s="462"/>
      <c r="C3" s="462"/>
      <c r="D3" s="462"/>
      <c r="E3" s="463"/>
    </row>
    <row r="4" spans="1:5" ht="18.75" customHeight="1" thickBot="1" x14ac:dyDescent="0.25">
      <c r="A4" s="461" t="s">
        <v>22</v>
      </c>
      <c r="B4" s="462"/>
      <c r="C4" s="462"/>
      <c r="D4" s="462"/>
      <c r="E4" s="463"/>
    </row>
    <row r="5" spans="1:5" ht="18.5" customHeight="1" x14ac:dyDescent="0.25">
      <c r="A5" s="464"/>
      <c r="B5" s="465" t="s">
        <v>23</v>
      </c>
      <c r="C5" s="465" t="s">
        <v>24</v>
      </c>
      <c r="D5" s="465" t="s">
        <v>25</v>
      </c>
      <c r="E5" s="465" t="s">
        <v>26</v>
      </c>
    </row>
    <row r="6" spans="1:5" ht="21" x14ac:dyDescent="0.25">
      <c r="A6" s="466" t="s">
        <v>27</v>
      </c>
      <c r="B6" s="467" t="s">
        <v>220</v>
      </c>
      <c r="C6" s="468" t="s">
        <v>262</v>
      </c>
      <c r="D6" s="469">
        <v>100</v>
      </c>
      <c r="E6" s="470">
        <v>1.6011574074074073E-3</v>
      </c>
    </row>
    <row r="7" spans="1:5" ht="21" x14ac:dyDescent="0.25">
      <c r="A7" s="471" t="s">
        <v>28</v>
      </c>
      <c r="B7" s="472" t="s">
        <v>245</v>
      </c>
      <c r="C7" s="473" t="s">
        <v>305</v>
      </c>
      <c r="D7" s="474">
        <v>100</v>
      </c>
      <c r="E7" s="475">
        <v>1.6991898148148148E-3</v>
      </c>
    </row>
    <row r="8" spans="1:5" ht="22" thickBot="1" x14ac:dyDescent="0.3">
      <c r="A8" s="476" t="s">
        <v>29</v>
      </c>
      <c r="B8" s="477" t="s">
        <v>254</v>
      </c>
      <c r="C8" s="478" t="s">
        <v>286</v>
      </c>
      <c r="D8" s="479">
        <v>100</v>
      </c>
      <c r="E8" s="480">
        <v>2.0273148148148147E-3</v>
      </c>
    </row>
    <row r="9" spans="1:5" ht="22" thickBot="1" x14ac:dyDescent="0.3">
      <c r="A9" s="481" t="s">
        <v>30</v>
      </c>
      <c r="B9" s="482"/>
      <c r="C9" s="482"/>
      <c r="D9" s="482"/>
      <c r="E9" s="483"/>
    </row>
    <row r="10" spans="1:5" ht="18.5" customHeight="1" x14ac:dyDescent="0.25">
      <c r="A10" s="466" t="s">
        <v>27</v>
      </c>
      <c r="B10" s="467" t="s">
        <v>224</v>
      </c>
      <c r="C10" s="484" t="s">
        <v>256</v>
      </c>
      <c r="D10" s="485">
        <v>100</v>
      </c>
      <c r="E10" s="486">
        <v>1.9856481481481483E-3</v>
      </c>
    </row>
    <row r="11" spans="1:5" ht="21" x14ac:dyDescent="0.25">
      <c r="A11" s="471" t="s">
        <v>28</v>
      </c>
      <c r="B11" s="472" t="s">
        <v>254</v>
      </c>
      <c r="C11" s="487" t="s">
        <v>286</v>
      </c>
      <c r="D11" s="488">
        <v>100</v>
      </c>
      <c r="E11" s="489">
        <v>2.0844907407407405E-3</v>
      </c>
    </row>
    <row r="12" spans="1:5" ht="22" thickBot="1" x14ac:dyDescent="0.3">
      <c r="A12" s="476" t="s">
        <v>29</v>
      </c>
      <c r="B12" s="477" t="s">
        <v>216</v>
      </c>
      <c r="C12" s="490" t="s">
        <v>307</v>
      </c>
      <c r="D12" s="491">
        <v>100</v>
      </c>
      <c r="E12" s="492">
        <v>2.1296296296296298E-3</v>
      </c>
    </row>
    <row r="13" spans="1:5" ht="22" thickBot="1" x14ac:dyDescent="0.3">
      <c r="A13" s="481" t="s">
        <v>31</v>
      </c>
      <c r="B13" s="482"/>
      <c r="C13" s="482"/>
      <c r="D13" s="482"/>
      <c r="E13" s="483"/>
    </row>
    <row r="14" spans="1:5" ht="18.5" customHeight="1" x14ac:dyDescent="0.25">
      <c r="A14" s="466" t="s">
        <v>27</v>
      </c>
      <c r="B14" s="467" t="s">
        <v>287</v>
      </c>
      <c r="C14" s="468" t="s">
        <v>288</v>
      </c>
      <c r="D14" s="493">
        <v>100</v>
      </c>
      <c r="E14" s="494">
        <v>1.9079861111111112E-3</v>
      </c>
    </row>
    <row r="15" spans="1:5" ht="21" x14ac:dyDescent="0.25">
      <c r="A15" s="471" t="s">
        <v>28</v>
      </c>
      <c r="B15" s="495" t="s">
        <v>216</v>
      </c>
      <c r="C15" s="496" t="s">
        <v>307</v>
      </c>
      <c r="D15" s="497">
        <v>100</v>
      </c>
      <c r="E15" s="498">
        <v>1.9405092592592592E-3</v>
      </c>
    </row>
    <row r="16" spans="1:5" ht="22" thickBot="1" x14ac:dyDescent="0.3">
      <c r="A16" s="476" t="s">
        <v>29</v>
      </c>
      <c r="B16" s="477" t="s">
        <v>248</v>
      </c>
      <c r="C16" s="478" t="s">
        <v>276</v>
      </c>
      <c r="D16" s="499">
        <v>100</v>
      </c>
      <c r="E16" s="500">
        <v>1.951851851851852E-3</v>
      </c>
    </row>
    <row r="17" spans="1:5" s="321" customFormat="1" ht="41.25" customHeight="1" thickBot="1" x14ac:dyDescent="0.3">
      <c r="A17" s="587" t="s">
        <v>32</v>
      </c>
      <c r="B17" s="588"/>
      <c r="C17" s="588"/>
      <c r="D17" s="588"/>
      <c r="E17" s="589"/>
    </row>
    <row r="18" spans="1:5" s="322" customFormat="1" ht="22" thickBot="1" x14ac:dyDescent="0.3">
      <c r="A18" s="501" t="s">
        <v>22</v>
      </c>
      <c r="B18" s="502"/>
      <c r="C18" s="502"/>
      <c r="D18" s="502"/>
      <c r="E18" s="503"/>
    </row>
    <row r="19" spans="1:5" ht="21" x14ac:dyDescent="0.25">
      <c r="A19" s="464"/>
      <c r="B19" s="465" t="s">
        <v>23</v>
      </c>
      <c r="C19" s="465" t="s">
        <v>24</v>
      </c>
      <c r="D19" s="465" t="s">
        <v>25</v>
      </c>
      <c r="E19" s="465" t="s">
        <v>26</v>
      </c>
    </row>
    <row r="20" spans="1:5" ht="16.5" customHeight="1" x14ac:dyDescent="0.25">
      <c r="A20" s="466" t="s">
        <v>27</v>
      </c>
      <c r="B20" s="504" t="s">
        <v>254</v>
      </c>
      <c r="C20" s="505" t="s">
        <v>255</v>
      </c>
      <c r="D20" s="506">
        <v>100</v>
      </c>
      <c r="E20" s="507">
        <v>2.4378472222222223E-3</v>
      </c>
    </row>
    <row r="21" spans="1:5" ht="16.5" customHeight="1" x14ac:dyDescent="0.25">
      <c r="A21" s="471" t="s">
        <v>28</v>
      </c>
      <c r="B21" s="508" t="s">
        <v>248</v>
      </c>
      <c r="C21" s="509" t="s">
        <v>249</v>
      </c>
      <c r="D21" s="506">
        <v>100</v>
      </c>
      <c r="E21" s="507">
        <v>2.6376157407407407E-3</v>
      </c>
    </row>
    <row r="22" spans="1:5" ht="15.75" customHeight="1" thickBot="1" x14ac:dyDescent="0.3">
      <c r="A22" s="476" t="s">
        <v>29</v>
      </c>
      <c r="B22" s="508" t="s">
        <v>231</v>
      </c>
      <c r="C22" s="504" t="s">
        <v>252</v>
      </c>
      <c r="D22" s="510">
        <v>100</v>
      </c>
      <c r="E22" s="511">
        <v>2.6674768518518519E-3</v>
      </c>
    </row>
    <row r="23" spans="1:5" s="322" customFormat="1" ht="22" thickBot="1" x14ac:dyDescent="0.3">
      <c r="A23" s="501" t="s">
        <v>30</v>
      </c>
      <c r="B23" s="502"/>
      <c r="C23" s="502"/>
      <c r="D23" s="502"/>
      <c r="E23" s="503"/>
    </row>
    <row r="24" spans="1:5" ht="16.5" customHeight="1" x14ac:dyDescent="0.25">
      <c r="A24" s="466" t="s">
        <v>27</v>
      </c>
      <c r="B24" s="512" t="s">
        <v>248</v>
      </c>
      <c r="C24" s="512" t="s">
        <v>249</v>
      </c>
      <c r="D24" s="513">
        <v>100</v>
      </c>
      <c r="E24" s="514">
        <v>2.5549768518518521E-3</v>
      </c>
    </row>
    <row r="25" spans="1:5" ht="15.75" customHeight="1" x14ac:dyDescent="0.25">
      <c r="A25" s="471" t="s">
        <v>28</v>
      </c>
      <c r="B25" s="505" t="s">
        <v>231</v>
      </c>
      <c r="C25" s="505" t="s">
        <v>252</v>
      </c>
      <c r="D25" s="506">
        <v>100</v>
      </c>
      <c r="E25" s="507">
        <v>2.626273148148148E-3</v>
      </c>
    </row>
    <row r="26" spans="1:5" ht="16.5" customHeight="1" thickBot="1" x14ac:dyDescent="0.3">
      <c r="A26" s="476" t="s">
        <v>29</v>
      </c>
      <c r="B26" s="504" t="s">
        <v>236</v>
      </c>
      <c r="C26" s="504" t="s">
        <v>253</v>
      </c>
      <c r="D26" s="510">
        <v>100</v>
      </c>
      <c r="E26" s="511">
        <v>3.2328703703703703E-3</v>
      </c>
    </row>
    <row r="27" spans="1:5" s="322" customFormat="1" ht="22" thickBot="1" x14ac:dyDescent="0.3">
      <c r="A27" s="501" t="s">
        <v>31</v>
      </c>
      <c r="B27" s="502"/>
      <c r="C27" s="502"/>
      <c r="D27" s="502"/>
      <c r="E27" s="503"/>
    </row>
    <row r="28" spans="1:5" ht="16.5" customHeight="1" x14ac:dyDescent="0.25">
      <c r="A28" s="466" t="s">
        <v>27</v>
      </c>
      <c r="B28" s="512" t="s">
        <v>231</v>
      </c>
      <c r="C28" s="512" t="s">
        <v>252</v>
      </c>
      <c r="D28" s="513">
        <v>100</v>
      </c>
      <c r="E28" s="514">
        <v>2.2656249999999998E-3</v>
      </c>
    </row>
    <row r="29" spans="1:5" ht="16.5" customHeight="1" x14ac:dyDescent="0.25">
      <c r="A29" s="471" t="s">
        <v>28</v>
      </c>
      <c r="B29" s="505" t="s">
        <v>248</v>
      </c>
      <c r="C29" s="505" t="s">
        <v>249</v>
      </c>
      <c r="D29" s="506">
        <v>100</v>
      </c>
      <c r="E29" s="507">
        <v>2.3312500000000004E-3</v>
      </c>
    </row>
    <row r="30" spans="1:5" ht="15.75" customHeight="1" thickBot="1" x14ac:dyDescent="0.3">
      <c r="A30" s="476" t="s">
        <v>29</v>
      </c>
      <c r="B30" s="504" t="s">
        <v>220</v>
      </c>
      <c r="C30" s="504" t="s">
        <v>247</v>
      </c>
      <c r="D30" s="510">
        <v>100</v>
      </c>
      <c r="E30" s="511">
        <v>2.4725694444444443E-3</v>
      </c>
    </row>
    <row r="31" spans="1:5" s="320" customFormat="1" ht="42" customHeight="1" thickBot="1" x14ac:dyDescent="0.3">
      <c r="A31" s="584" t="s">
        <v>33</v>
      </c>
      <c r="B31" s="585"/>
      <c r="C31" s="585"/>
      <c r="D31" s="585"/>
      <c r="E31" s="586"/>
    </row>
    <row r="32" spans="1:5" ht="16.5" customHeight="1" thickBot="1" x14ac:dyDescent="0.3">
      <c r="A32" s="515" t="s">
        <v>22</v>
      </c>
      <c r="B32" s="516"/>
      <c r="C32" s="516"/>
      <c r="D32" s="516"/>
      <c r="E32" s="517"/>
    </row>
    <row r="33" spans="1:5" ht="21.5" customHeight="1" x14ac:dyDescent="0.25">
      <c r="A33" s="464"/>
      <c r="B33" s="465" t="s">
        <v>23</v>
      </c>
      <c r="C33" s="465" t="s">
        <v>24</v>
      </c>
      <c r="D33" s="465" t="s">
        <v>25</v>
      </c>
      <c r="E33" s="465" t="s">
        <v>26</v>
      </c>
    </row>
    <row r="34" spans="1:5" ht="18.5" customHeight="1" x14ac:dyDescent="0.25">
      <c r="A34" s="466" t="s">
        <v>27</v>
      </c>
      <c r="B34" s="518" t="s">
        <v>220</v>
      </c>
      <c r="C34" s="519" t="s">
        <v>223</v>
      </c>
      <c r="D34" s="469">
        <v>100</v>
      </c>
      <c r="E34" s="470">
        <v>2.0106481481481481E-3</v>
      </c>
    </row>
    <row r="35" spans="1:5" ht="21" x14ac:dyDescent="0.25">
      <c r="A35" s="471" t="s">
        <v>28</v>
      </c>
      <c r="B35" s="520" t="s">
        <v>245</v>
      </c>
      <c r="C35" s="521" t="s">
        <v>309</v>
      </c>
      <c r="D35" s="474">
        <v>100</v>
      </c>
      <c r="E35" s="475">
        <v>2.1456018518518517E-3</v>
      </c>
    </row>
    <row r="36" spans="1:5" ht="22" thickBot="1" x14ac:dyDescent="0.3">
      <c r="A36" s="476" t="s">
        <v>29</v>
      </c>
      <c r="B36" s="522" t="s">
        <v>246</v>
      </c>
      <c r="C36" s="523" t="s">
        <v>310</v>
      </c>
      <c r="D36" s="479">
        <v>100</v>
      </c>
      <c r="E36" s="480">
        <v>2.2829861111111111E-3</v>
      </c>
    </row>
    <row r="37" spans="1:5" ht="22" thickBot="1" x14ac:dyDescent="0.3">
      <c r="A37" s="515" t="s">
        <v>30</v>
      </c>
      <c r="B37" s="516"/>
      <c r="C37" s="516"/>
      <c r="D37" s="516"/>
      <c r="E37" s="517"/>
    </row>
    <row r="38" spans="1:5" ht="21" x14ac:dyDescent="0.25">
      <c r="A38" s="466" t="s">
        <v>27</v>
      </c>
      <c r="B38" s="518" t="s">
        <v>218</v>
      </c>
      <c r="C38" s="524" t="s">
        <v>219</v>
      </c>
      <c r="D38" s="485">
        <v>100</v>
      </c>
      <c r="E38" s="486">
        <v>2.0787037037037037E-3</v>
      </c>
    </row>
    <row r="39" spans="1:5" ht="18.5" customHeight="1" x14ac:dyDescent="0.25">
      <c r="A39" s="471" t="s">
        <v>28</v>
      </c>
      <c r="B39" s="520" t="s">
        <v>283</v>
      </c>
      <c r="C39" s="525" t="s">
        <v>291</v>
      </c>
      <c r="D39" s="488">
        <v>100</v>
      </c>
      <c r="E39" s="489">
        <v>2.1400462962962961E-3</v>
      </c>
    </row>
    <row r="40" spans="1:5" ht="22" thickBot="1" x14ac:dyDescent="0.3">
      <c r="A40" s="476" t="s">
        <v>29</v>
      </c>
      <c r="B40" s="522" t="s">
        <v>218</v>
      </c>
      <c r="C40" s="526" t="s">
        <v>222</v>
      </c>
      <c r="D40" s="491">
        <v>100</v>
      </c>
      <c r="E40" s="492">
        <v>2.1469907407407405E-3</v>
      </c>
    </row>
    <row r="41" spans="1:5" ht="22" thickBot="1" x14ac:dyDescent="0.3">
      <c r="A41" s="515" t="s">
        <v>31</v>
      </c>
      <c r="B41" s="516"/>
      <c r="C41" s="516"/>
      <c r="D41" s="516"/>
      <c r="E41" s="517"/>
    </row>
    <row r="42" spans="1:5" ht="21" x14ac:dyDescent="0.25">
      <c r="A42" s="466" t="s">
        <v>27</v>
      </c>
      <c r="B42" s="518" t="s">
        <v>218</v>
      </c>
      <c r="C42" s="519" t="s">
        <v>219</v>
      </c>
      <c r="D42" s="493">
        <v>100</v>
      </c>
      <c r="E42" s="494">
        <v>1.5730324074074073E-3</v>
      </c>
    </row>
    <row r="43" spans="1:5" ht="18.5" customHeight="1" x14ac:dyDescent="0.25">
      <c r="A43" s="476" t="s">
        <v>28</v>
      </c>
      <c r="B43" s="522" t="s">
        <v>283</v>
      </c>
      <c r="C43" s="523" t="s">
        <v>284</v>
      </c>
      <c r="D43" s="499">
        <v>100</v>
      </c>
      <c r="E43" s="500">
        <v>1.8418981481481483E-3</v>
      </c>
    </row>
    <row r="44" spans="1:5" ht="21" x14ac:dyDescent="0.25">
      <c r="A44" s="527" t="s">
        <v>29</v>
      </c>
      <c r="B44" s="520" t="s">
        <v>246</v>
      </c>
      <c r="C44" s="521" t="s">
        <v>310</v>
      </c>
      <c r="D44" s="497">
        <v>100</v>
      </c>
      <c r="E44" s="498">
        <v>2.1032407407407406E-3</v>
      </c>
    </row>
    <row r="45" spans="1:5" s="320" customFormat="1" ht="19.25" customHeight="1" thickBot="1" x14ac:dyDescent="0.3">
      <c r="A45" s="528" t="s">
        <v>34</v>
      </c>
      <c r="B45" s="529"/>
      <c r="C45" s="529"/>
      <c r="D45" s="529"/>
      <c r="E45" s="530"/>
    </row>
    <row r="46" spans="1:5" ht="15.75" customHeight="1" x14ac:dyDescent="0.25">
      <c r="A46" s="531" t="s">
        <v>30</v>
      </c>
      <c r="B46" s="532"/>
      <c r="C46" s="532"/>
      <c r="D46" s="532"/>
      <c r="E46" s="533"/>
    </row>
    <row r="47" spans="1:5" ht="18.5" customHeight="1" x14ac:dyDescent="0.25">
      <c r="A47" s="465"/>
      <c r="B47" s="465" t="s">
        <v>23</v>
      </c>
      <c r="C47" s="465" t="s">
        <v>24</v>
      </c>
      <c r="D47" s="465" t="s">
        <v>25</v>
      </c>
      <c r="E47" s="465" t="s">
        <v>26</v>
      </c>
    </row>
    <row r="48" spans="1:5" ht="21" x14ac:dyDescent="0.25">
      <c r="A48" s="534" t="s">
        <v>27</v>
      </c>
      <c r="B48" s="535" t="s">
        <v>216</v>
      </c>
      <c r="C48" s="535" t="s">
        <v>322</v>
      </c>
      <c r="D48" s="536">
        <v>100</v>
      </c>
      <c r="E48" s="537">
        <v>1.7668981481481483E-3</v>
      </c>
    </row>
    <row r="49" spans="1:5" ht="21" x14ac:dyDescent="0.25">
      <c r="A49" s="508" t="s">
        <v>28</v>
      </c>
      <c r="B49" s="538" t="s">
        <v>218</v>
      </c>
      <c r="C49" s="538" t="s">
        <v>323</v>
      </c>
      <c r="D49" s="539">
        <v>100</v>
      </c>
      <c r="E49" s="540">
        <v>1.7787037037037036E-3</v>
      </c>
    </row>
    <row r="50" spans="1:5" ht="21" x14ac:dyDescent="0.25">
      <c r="A50" s="541" t="s">
        <v>29</v>
      </c>
      <c r="B50" s="542" t="s">
        <v>245</v>
      </c>
      <c r="C50" s="542" t="s">
        <v>324</v>
      </c>
      <c r="D50" s="539">
        <v>100</v>
      </c>
      <c r="E50" s="543">
        <v>1.8587962962962965E-3</v>
      </c>
    </row>
    <row r="51" spans="1:5" ht="18.5" customHeight="1" x14ac:dyDescent="0.25">
      <c r="A51" s="531" t="s">
        <v>35</v>
      </c>
      <c r="B51" s="532"/>
      <c r="C51" s="532"/>
      <c r="D51" s="532"/>
      <c r="E51" s="533"/>
    </row>
    <row r="52" spans="1:5" ht="21" x14ac:dyDescent="0.25">
      <c r="A52" s="534" t="s">
        <v>27</v>
      </c>
      <c r="B52" s="535" t="s">
        <v>245</v>
      </c>
      <c r="C52" s="535" t="s">
        <v>324</v>
      </c>
      <c r="D52" s="544">
        <v>100</v>
      </c>
      <c r="E52" s="537">
        <v>6.2134259259259252E-3</v>
      </c>
    </row>
    <row r="53" spans="1:5" ht="21" x14ac:dyDescent="0.25">
      <c r="A53" s="508" t="s">
        <v>28</v>
      </c>
      <c r="B53" s="538" t="s">
        <v>235</v>
      </c>
      <c r="C53" s="538" t="s">
        <v>325</v>
      </c>
      <c r="D53" s="539">
        <v>100</v>
      </c>
      <c r="E53" s="540">
        <v>6.27025462962963E-3</v>
      </c>
    </row>
    <row r="54" spans="1:5" ht="21" x14ac:dyDescent="0.25">
      <c r="A54" s="541" t="s">
        <v>29</v>
      </c>
      <c r="B54" s="542" t="s">
        <v>216</v>
      </c>
      <c r="C54" s="542" t="s">
        <v>322</v>
      </c>
      <c r="D54" s="539">
        <v>100</v>
      </c>
      <c r="E54" s="543">
        <v>8.4298611111111102E-3</v>
      </c>
    </row>
    <row r="55" spans="1:5" ht="18.5" customHeight="1" x14ac:dyDescent="0.25">
      <c r="A55" s="545" t="s">
        <v>36</v>
      </c>
      <c r="B55" s="546"/>
      <c r="C55" s="546"/>
      <c r="D55" s="546"/>
      <c r="E55" s="547"/>
    </row>
    <row r="56" spans="1:5" ht="21" x14ac:dyDescent="0.25">
      <c r="A56" s="534" t="s">
        <v>27</v>
      </c>
      <c r="B56" s="535" t="s">
        <v>235</v>
      </c>
      <c r="C56" s="535" t="s">
        <v>325</v>
      </c>
      <c r="D56" s="536">
        <v>98</v>
      </c>
      <c r="E56" s="537">
        <v>1.0551967592592594E-2</v>
      </c>
    </row>
    <row r="57" spans="1:5" ht="21" x14ac:dyDescent="0.25">
      <c r="A57" s="508" t="s">
        <v>28</v>
      </c>
      <c r="B57" s="538" t="s">
        <v>216</v>
      </c>
      <c r="C57" s="542" t="s">
        <v>322</v>
      </c>
      <c r="D57" s="539">
        <v>98</v>
      </c>
      <c r="E57" s="543">
        <v>1.1678935185185186E-2</v>
      </c>
    </row>
    <row r="58" spans="1:5" ht="21" x14ac:dyDescent="0.25">
      <c r="A58" s="541" t="s">
        <v>29</v>
      </c>
      <c r="B58" s="548" t="s">
        <v>326</v>
      </c>
      <c r="C58" s="523" t="s">
        <v>327</v>
      </c>
      <c r="D58" s="549">
        <v>98</v>
      </c>
      <c r="E58" s="550">
        <v>1.2490625E-2</v>
      </c>
    </row>
    <row r="59" spans="1:5" ht="22" thickBot="1" x14ac:dyDescent="0.3">
      <c r="A59" s="531" t="s">
        <v>37</v>
      </c>
      <c r="B59" s="532"/>
      <c r="C59" s="532"/>
      <c r="D59" s="532"/>
      <c r="E59" s="533"/>
    </row>
    <row r="60" spans="1:5" ht="21" x14ac:dyDescent="0.25">
      <c r="A60" s="551" t="s">
        <v>27</v>
      </c>
      <c r="B60" s="551" t="s">
        <v>231</v>
      </c>
      <c r="C60" s="551" t="s">
        <v>328</v>
      </c>
      <c r="D60" s="551">
        <v>100</v>
      </c>
      <c r="E60" s="552">
        <v>8.5836805555555545E-3</v>
      </c>
    </row>
    <row r="61" spans="1:5" ht="21" x14ac:dyDescent="0.25">
      <c r="A61" s="553" t="s">
        <v>28</v>
      </c>
      <c r="B61" s="553" t="s">
        <v>218</v>
      </c>
      <c r="C61" s="553" t="s">
        <v>323</v>
      </c>
      <c r="D61" s="553">
        <v>100</v>
      </c>
      <c r="E61" s="554">
        <v>9.5452546296296292E-3</v>
      </c>
    </row>
    <row r="62" spans="1:5" ht="22" thickBot="1" x14ac:dyDescent="0.3">
      <c r="A62" s="555" t="s">
        <v>29</v>
      </c>
      <c r="B62" s="555" t="s">
        <v>329</v>
      </c>
      <c r="C62" s="555" t="s">
        <v>330</v>
      </c>
      <c r="D62" s="555">
        <v>100</v>
      </c>
      <c r="E62" s="556">
        <v>1.0432986111111112E-2</v>
      </c>
    </row>
    <row r="63" spans="1:5" s="320" customFormat="1" ht="22" thickBot="1" x14ac:dyDescent="0.3">
      <c r="A63" s="557" t="s">
        <v>38</v>
      </c>
      <c r="B63" s="558"/>
      <c r="C63" s="558"/>
      <c r="D63" s="558"/>
      <c r="E63" s="559"/>
    </row>
    <row r="64" spans="1:5" ht="21" x14ac:dyDescent="0.25">
      <c r="A64" s="560" t="s">
        <v>39</v>
      </c>
      <c r="B64" s="561"/>
      <c r="C64" s="561"/>
      <c r="D64" s="561"/>
      <c r="E64" s="562"/>
    </row>
    <row r="65" spans="1:5" s="323" customFormat="1" ht="17.25" customHeight="1" x14ac:dyDescent="0.25">
      <c r="A65" s="563"/>
      <c r="B65" s="564" t="s">
        <v>23</v>
      </c>
      <c r="C65" s="564" t="s">
        <v>24</v>
      </c>
      <c r="D65" s="564" t="s">
        <v>25</v>
      </c>
      <c r="E65" s="564" t="s">
        <v>26</v>
      </c>
    </row>
    <row r="66" spans="1:5" ht="21" x14ac:dyDescent="0.25">
      <c r="A66" s="466" t="s">
        <v>27</v>
      </c>
      <c r="B66" s="472" t="s">
        <v>216</v>
      </c>
      <c r="C66" s="473" t="s">
        <v>307</v>
      </c>
      <c r="D66" s="565">
        <v>300</v>
      </c>
      <c r="E66" s="566">
        <v>6.1212962962962974E-3</v>
      </c>
    </row>
    <row r="67" spans="1:5" ht="21" x14ac:dyDescent="0.25">
      <c r="A67" s="471" t="s">
        <v>28</v>
      </c>
      <c r="B67" s="472" t="s">
        <v>248</v>
      </c>
      <c r="C67" s="473" t="s">
        <v>276</v>
      </c>
      <c r="D67" s="565">
        <v>300</v>
      </c>
      <c r="E67" s="566">
        <v>6.4924768518518526E-3</v>
      </c>
    </row>
    <row r="68" spans="1:5" ht="21" x14ac:dyDescent="0.25">
      <c r="A68" s="476" t="s">
        <v>29</v>
      </c>
      <c r="B68" s="477" t="s">
        <v>225</v>
      </c>
      <c r="C68" s="478" t="s">
        <v>266</v>
      </c>
      <c r="D68" s="567">
        <v>300</v>
      </c>
      <c r="E68" s="550">
        <v>6.9202546296296295E-3</v>
      </c>
    </row>
    <row r="69" spans="1:5" ht="21" x14ac:dyDescent="0.25">
      <c r="A69" s="560" t="s">
        <v>40</v>
      </c>
      <c r="B69" s="561"/>
      <c r="C69" s="561"/>
      <c r="D69" s="561"/>
      <c r="E69" s="562"/>
    </row>
    <row r="70" spans="1:5" ht="21" x14ac:dyDescent="0.25">
      <c r="A70" s="568" t="s">
        <v>27</v>
      </c>
      <c r="B70" s="467" t="s">
        <v>248</v>
      </c>
      <c r="C70" s="468" t="s">
        <v>249</v>
      </c>
      <c r="D70" s="569">
        <v>300</v>
      </c>
      <c r="E70" s="570">
        <v>7.5238425925925924E-3</v>
      </c>
    </row>
    <row r="71" spans="1:5" ht="21" x14ac:dyDescent="0.25">
      <c r="A71" s="527" t="s">
        <v>28</v>
      </c>
      <c r="B71" s="472" t="s">
        <v>231</v>
      </c>
      <c r="C71" s="473" t="s">
        <v>252</v>
      </c>
      <c r="D71" s="565">
        <v>300</v>
      </c>
      <c r="E71" s="566">
        <v>7.5593750000000001E-3</v>
      </c>
    </row>
    <row r="72" spans="1:5" ht="21" x14ac:dyDescent="0.25">
      <c r="A72" s="571" t="s">
        <v>29</v>
      </c>
      <c r="B72" s="477" t="s">
        <v>236</v>
      </c>
      <c r="C72" s="478" t="s">
        <v>253</v>
      </c>
      <c r="D72" s="567">
        <v>300</v>
      </c>
      <c r="E72" s="550">
        <v>1.0013773148148148E-2</v>
      </c>
    </row>
    <row r="73" spans="1:5" ht="21" x14ac:dyDescent="0.25">
      <c r="A73" s="572" t="s">
        <v>41</v>
      </c>
      <c r="B73" s="573"/>
      <c r="C73" s="573"/>
      <c r="D73" s="573"/>
      <c r="E73" s="574"/>
    </row>
    <row r="74" spans="1:5" ht="21" x14ac:dyDescent="0.25">
      <c r="A74" s="466" t="s">
        <v>27</v>
      </c>
      <c r="B74" s="518" t="s">
        <v>220</v>
      </c>
      <c r="C74" s="524" t="s">
        <v>223</v>
      </c>
      <c r="D74" s="575">
        <v>300</v>
      </c>
      <c r="E74" s="537">
        <v>7.3781249999999993E-3</v>
      </c>
    </row>
    <row r="75" spans="1:5" ht="21" x14ac:dyDescent="0.25">
      <c r="A75" s="471" t="s">
        <v>28</v>
      </c>
      <c r="B75" s="576" t="s">
        <v>254</v>
      </c>
      <c r="C75" s="577" t="s">
        <v>300</v>
      </c>
      <c r="D75" s="578">
        <v>300</v>
      </c>
      <c r="E75" s="540">
        <v>9.060763888888889E-3</v>
      </c>
    </row>
    <row r="76" spans="1:5" ht="21" x14ac:dyDescent="0.25">
      <c r="A76" s="476" t="s">
        <v>29</v>
      </c>
      <c r="B76" s="522" t="s">
        <v>218</v>
      </c>
      <c r="C76" s="526" t="s">
        <v>219</v>
      </c>
      <c r="D76" s="579">
        <v>298</v>
      </c>
      <c r="E76" s="543">
        <v>5.5672453703703691E-3</v>
      </c>
    </row>
    <row r="77" spans="1:5" ht="21" x14ac:dyDescent="0.25">
      <c r="A77" s="572" t="s">
        <v>42</v>
      </c>
      <c r="B77" s="573"/>
      <c r="C77" s="573"/>
      <c r="D77" s="573"/>
      <c r="E77" s="574"/>
    </row>
    <row r="78" spans="1:5" ht="21" x14ac:dyDescent="0.25">
      <c r="A78" s="534" t="s">
        <v>27</v>
      </c>
      <c r="B78" s="524" t="s">
        <v>212</v>
      </c>
      <c r="C78" s="535" t="s">
        <v>331</v>
      </c>
      <c r="D78" s="575">
        <v>398</v>
      </c>
      <c r="E78" s="580">
        <v>3.456597222222222E-2</v>
      </c>
    </row>
    <row r="79" spans="1:5" ht="21" x14ac:dyDescent="0.25">
      <c r="A79" s="508" t="s">
        <v>28</v>
      </c>
      <c r="B79" s="581" t="s">
        <v>218</v>
      </c>
      <c r="C79" s="538" t="s">
        <v>323</v>
      </c>
      <c r="D79" s="578">
        <v>398</v>
      </c>
      <c r="E79" s="582">
        <v>3.9381597222222224E-2</v>
      </c>
    </row>
    <row r="80" spans="1:5" ht="21" x14ac:dyDescent="0.25">
      <c r="A80" s="583" t="s">
        <v>29</v>
      </c>
      <c r="B80" s="525" t="s">
        <v>228</v>
      </c>
      <c r="C80" s="538" t="s">
        <v>332</v>
      </c>
      <c r="D80" s="578">
        <v>398</v>
      </c>
      <c r="E80" s="582">
        <v>4.152766203703704E-2</v>
      </c>
    </row>
    <row r="81" spans="1:1" x14ac:dyDescent="0.2">
      <c r="A81" s="319"/>
    </row>
  </sheetData>
  <mergeCells count="23">
    <mergeCell ref="A64:E64"/>
    <mergeCell ref="A73:E73"/>
    <mergeCell ref="A77:E77"/>
    <mergeCell ref="A46:E46"/>
    <mergeCell ref="A51:E51"/>
    <mergeCell ref="A55:E55"/>
    <mergeCell ref="A59:E59"/>
    <mergeCell ref="A63:E63"/>
    <mergeCell ref="A69:E69"/>
    <mergeCell ref="A1:E1"/>
    <mergeCell ref="A45:E45"/>
    <mergeCell ref="A3:E3"/>
    <mergeCell ref="A4:E4"/>
    <mergeCell ref="A9:E9"/>
    <mergeCell ref="A13:E13"/>
    <mergeCell ref="A31:E31"/>
    <mergeCell ref="A32:E32"/>
    <mergeCell ref="A37:E37"/>
    <mergeCell ref="A41:E41"/>
    <mergeCell ref="A17:E17"/>
    <mergeCell ref="A18:E18"/>
    <mergeCell ref="A23:E23"/>
    <mergeCell ref="A27:E27"/>
  </mergeCells>
  <phoneticPr fontId="10" type="noConversion"/>
  <pageMargins left="0.7" right="0.7" top="0.75" bottom="0.75" header="0.3" footer="0.3"/>
  <pageSetup scale="70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99"/>
  <sheetViews>
    <sheetView topLeftCell="A6" workbookViewId="0">
      <selection activeCell="R80" sqref="R80"/>
    </sheetView>
  </sheetViews>
  <sheetFormatPr baseColWidth="10" defaultColWidth="11" defaultRowHeight="16" x14ac:dyDescent="0.2"/>
  <cols>
    <col min="1" max="1" width="21.33203125" bestFit="1" customWidth="1"/>
    <col min="2" max="2" width="40.1640625" bestFit="1" customWidth="1"/>
    <col min="3" max="3" width="10.1640625" bestFit="1" customWidth="1"/>
    <col min="4" max="4" width="6.5" bestFit="1" customWidth="1"/>
    <col min="5" max="5" width="6.6640625" bestFit="1" customWidth="1"/>
    <col min="6" max="6" width="11" bestFit="1" customWidth="1"/>
    <col min="7" max="7" width="6.5" bestFit="1" customWidth="1"/>
    <col min="8" max="8" width="6.6640625" bestFit="1" customWidth="1"/>
    <col min="9" max="9" width="11" bestFit="1" customWidth="1"/>
    <col min="10" max="10" width="6.5" bestFit="1" customWidth="1"/>
    <col min="11" max="11" width="6.6640625" bestFit="1" customWidth="1"/>
    <col min="12" max="12" width="11" bestFit="1" customWidth="1"/>
    <col min="13" max="13" width="7" bestFit="1" customWidth="1"/>
    <col min="14" max="14" width="6.6640625" bestFit="1" customWidth="1"/>
    <col min="15" max="15" width="11" bestFit="1" customWidth="1"/>
    <col min="16" max="16" width="6.1640625" customWidth="1"/>
    <col min="17" max="17" width="6.6640625" bestFit="1" customWidth="1"/>
    <col min="18" max="18" width="9.33203125" bestFit="1" customWidth="1"/>
  </cols>
  <sheetData>
    <row r="1" spans="1:18" ht="17" thickBot="1" x14ac:dyDescent="0.25">
      <c r="A1" s="369" t="s">
        <v>43</v>
      </c>
      <c r="B1" s="370"/>
      <c r="C1" s="371"/>
      <c r="D1" s="372" t="s">
        <v>44</v>
      </c>
      <c r="E1" s="373"/>
      <c r="F1" s="374"/>
      <c r="G1" s="375" t="s">
        <v>45</v>
      </c>
      <c r="H1" s="376"/>
      <c r="I1" s="377"/>
      <c r="J1" s="378" t="s">
        <v>46</v>
      </c>
      <c r="K1" s="379"/>
      <c r="L1" s="380"/>
      <c r="M1" s="381" t="s">
        <v>47</v>
      </c>
      <c r="N1" s="382"/>
      <c r="O1" s="383"/>
      <c r="P1" s="366" t="s">
        <v>38</v>
      </c>
      <c r="Q1" s="367"/>
      <c r="R1" s="368"/>
    </row>
    <row r="2" spans="1:18" ht="36" thickTop="1" thickBot="1" x14ac:dyDescent="0.25">
      <c r="A2" s="230" t="s">
        <v>23</v>
      </c>
      <c r="B2" s="15" t="s">
        <v>24</v>
      </c>
      <c r="C2" s="231" t="s">
        <v>48</v>
      </c>
      <c r="D2" s="130" t="s">
        <v>25</v>
      </c>
      <c r="E2" s="131" t="s">
        <v>49</v>
      </c>
      <c r="F2" s="132" t="s">
        <v>26</v>
      </c>
      <c r="G2" s="133" t="s">
        <v>25</v>
      </c>
      <c r="H2" s="134" t="s">
        <v>50</v>
      </c>
      <c r="I2" s="135" t="s">
        <v>26</v>
      </c>
      <c r="J2" s="136" t="s">
        <v>25</v>
      </c>
      <c r="K2" s="137" t="s">
        <v>50</v>
      </c>
      <c r="L2" s="138" t="s">
        <v>26</v>
      </c>
      <c r="M2" s="139" t="s">
        <v>25</v>
      </c>
      <c r="N2" s="140" t="s">
        <v>50</v>
      </c>
      <c r="O2" s="141" t="s">
        <v>26</v>
      </c>
      <c r="P2" s="142" t="s">
        <v>25</v>
      </c>
      <c r="Q2" s="143" t="s">
        <v>50</v>
      </c>
      <c r="R2" s="144" t="s">
        <v>26</v>
      </c>
    </row>
    <row r="3" spans="1:18" x14ac:dyDescent="0.2">
      <c r="A3" s="232" t="s">
        <v>51</v>
      </c>
      <c r="B3" s="16" t="s">
        <v>52</v>
      </c>
      <c r="C3" s="233">
        <v>64</v>
      </c>
      <c r="D3" s="119">
        <v>100</v>
      </c>
      <c r="E3" s="120">
        <v>3</v>
      </c>
      <c r="F3" s="121">
        <v>1.7908564814814816E-3</v>
      </c>
      <c r="G3" s="122">
        <v>96</v>
      </c>
      <c r="H3" s="123">
        <v>6</v>
      </c>
      <c r="I3" s="124">
        <v>5.0723379629629625E-3</v>
      </c>
      <c r="J3" s="74">
        <v>96</v>
      </c>
      <c r="K3" s="21">
        <v>5</v>
      </c>
      <c r="L3" s="76">
        <v>4.1621527777777776E-3</v>
      </c>
      <c r="M3" s="55">
        <v>100</v>
      </c>
      <c r="N3" s="125">
        <v>5</v>
      </c>
      <c r="O3" s="126">
        <v>7.7701388888888889E-3</v>
      </c>
      <c r="P3" s="127">
        <f t="shared" ref="P3:P8" si="0">SUM(D3+G3+J3+M3)</f>
        <v>392</v>
      </c>
      <c r="Q3" s="128">
        <v>6</v>
      </c>
      <c r="R3" s="129">
        <f t="shared" ref="R3:R8" si="1">SUM(F3+I3+L3+O3)</f>
        <v>1.879548611111111E-2</v>
      </c>
    </row>
    <row r="4" spans="1:18" x14ac:dyDescent="0.2">
      <c r="A4" s="232" t="s">
        <v>53</v>
      </c>
      <c r="B4" s="16" t="s">
        <v>54</v>
      </c>
      <c r="C4" s="233">
        <v>65</v>
      </c>
      <c r="D4" s="103">
        <v>100</v>
      </c>
      <c r="E4" s="13">
        <v>5</v>
      </c>
      <c r="F4" s="104">
        <v>2.0734953703703705E-3</v>
      </c>
      <c r="G4" s="86">
        <v>100</v>
      </c>
      <c r="H4" s="9">
        <v>4</v>
      </c>
      <c r="I4" s="87">
        <v>6.5111111111111107E-3</v>
      </c>
      <c r="J4" s="71">
        <v>100</v>
      </c>
      <c r="K4" s="17">
        <v>2</v>
      </c>
      <c r="L4" s="72">
        <v>4.405208333333333E-3</v>
      </c>
      <c r="M4" s="49">
        <v>100</v>
      </c>
      <c r="N4" s="12">
        <v>6</v>
      </c>
      <c r="O4" s="50">
        <v>7.7856481481481492E-3</v>
      </c>
      <c r="P4" s="36">
        <f t="shared" si="0"/>
        <v>400</v>
      </c>
      <c r="Q4" s="18">
        <v>3</v>
      </c>
      <c r="R4" s="37">
        <f t="shared" si="1"/>
        <v>2.0775462962962964E-2</v>
      </c>
    </row>
    <row r="5" spans="1:18" x14ac:dyDescent="0.2">
      <c r="A5" s="232" t="s">
        <v>55</v>
      </c>
      <c r="B5" s="16" t="s">
        <v>56</v>
      </c>
      <c r="C5" s="233">
        <v>66</v>
      </c>
      <c r="D5" s="103">
        <v>100</v>
      </c>
      <c r="E5" s="13">
        <v>1</v>
      </c>
      <c r="F5" s="104">
        <v>1.6127314814814815E-3</v>
      </c>
      <c r="G5" s="86">
        <v>98</v>
      </c>
      <c r="H5" s="9">
        <v>5</v>
      </c>
      <c r="I5" s="87">
        <v>8.7221064814814817E-3</v>
      </c>
      <c r="J5" s="73">
        <v>98</v>
      </c>
      <c r="K5" s="19">
        <v>4</v>
      </c>
      <c r="L5" s="72">
        <v>3.7351851851851851E-3</v>
      </c>
      <c r="M5" s="49">
        <v>100</v>
      </c>
      <c r="N5" s="12">
        <v>3</v>
      </c>
      <c r="O5" s="50">
        <v>6.8290509259259259E-3</v>
      </c>
      <c r="P5" s="36">
        <f t="shared" si="0"/>
        <v>396</v>
      </c>
      <c r="Q5" s="18">
        <v>5</v>
      </c>
      <c r="R5" s="37">
        <f t="shared" si="1"/>
        <v>2.0899074074074073E-2</v>
      </c>
    </row>
    <row r="6" spans="1:18" x14ac:dyDescent="0.2">
      <c r="A6" s="236" t="s">
        <v>55</v>
      </c>
      <c r="B6" s="16" t="s">
        <v>57</v>
      </c>
      <c r="C6" s="233">
        <v>67</v>
      </c>
      <c r="D6" s="103">
        <v>100</v>
      </c>
      <c r="E6" s="13">
        <v>6</v>
      </c>
      <c r="F6" s="104">
        <v>2.2981481481481481E-3</v>
      </c>
      <c r="G6" s="86">
        <v>100</v>
      </c>
      <c r="H6" s="9">
        <v>1</v>
      </c>
      <c r="I6" s="87">
        <v>4.8512731481481488E-3</v>
      </c>
      <c r="J6" s="73">
        <v>100</v>
      </c>
      <c r="K6" s="19">
        <v>1</v>
      </c>
      <c r="L6" s="72">
        <v>3.2082175925925924E-3</v>
      </c>
      <c r="M6" s="49">
        <v>100</v>
      </c>
      <c r="N6" s="12">
        <v>2</v>
      </c>
      <c r="O6" s="50">
        <v>6.6214120370370368E-3</v>
      </c>
      <c r="P6" s="36">
        <f t="shared" si="0"/>
        <v>400</v>
      </c>
      <c r="Q6" s="18">
        <v>1</v>
      </c>
      <c r="R6" s="37">
        <f t="shared" si="1"/>
        <v>1.6979050925925925E-2</v>
      </c>
    </row>
    <row r="7" spans="1:18" x14ac:dyDescent="0.2">
      <c r="A7" s="232" t="s">
        <v>58</v>
      </c>
      <c r="B7" s="20" t="s">
        <v>59</v>
      </c>
      <c r="C7" s="233">
        <v>68</v>
      </c>
      <c r="D7" s="103">
        <v>100</v>
      </c>
      <c r="E7" s="13">
        <v>2</v>
      </c>
      <c r="F7" s="104">
        <v>1.7531249999999997E-3</v>
      </c>
      <c r="G7" s="86">
        <v>100</v>
      </c>
      <c r="H7" s="9">
        <v>2</v>
      </c>
      <c r="I7" s="87">
        <v>5.5974537037037026E-3</v>
      </c>
      <c r="J7" s="71">
        <v>100</v>
      </c>
      <c r="K7" s="17">
        <v>3</v>
      </c>
      <c r="L7" s="72">
        <v>4.5178240740740743E-3</v>
      </c>
      <c r="M7" s="49">
        <v>100</v>
      </c>
      <c r="N7" s="12">
        <v>4</v>
      </c>
      <c r="O7" s="50">
        <v>6.905092592592592E-3</v>
      </c>
      <c r="P7" s="36">
        <f t="shared" si="0"/>
        <v>400</v>
      </c>
      <c r="Q7" s="18">
        <v>2</v>
      </c>
      <c r="R7" s="37">
        <f t="shared" si="1"/>
        <v>1.8773495370370367E-2</v>
      </c>
    </row>
    <row r="8" spans="1:18" ht="17" thickBot="1" x14ac:dyDescent="0.25">
      <c r="A8" s="242" t="s">
        <v>60</v>
      </c>
      <c r="B8" s="243" t="s">
        <v>61</v>
      </c>
      <c r="C8" s="244">
        <v>69</v>
      </c>
      <c r="D8" s="105">
        <v>100</v>
      </c>
      <c r="E8" s="13">
        <v>4</v>
      </c>
      <c r="F8" s="104">
        <v>2.0109953703703705E-3</v>
      </c>
      <c r="G8" s="88">
        <v>100</v>
      </c>
      <c r="H8" s="9">
        <v>3</v>
      </c>
      <c r="I8" s="89">
        <v>6.3282407407407393E-3</v>
      </c>
      <c r="J8" s="74">
        <v>96</v>
      </c>
      <c r="K8" s="21">
        <v>6</v>
      </c>
      <c r="L8" s="72">
        <v>4.6003472222222227E-3</v>
      </c>
      <c r="M8" s="51">
        <v>100</v>
      </c>
      <c r="N8" s="12">
        <v>1</v>
      </c>
      <c r="O8" s="52">
        <v>6.0598379629629622E-3</v>
      </c>
      <c r="P8" s="36">
        <f t="shared" si="0"/>
        <v>396</v>
      </c>
      <c r="Q8" s="18">
        <v>4</v>
      </c>
      <c r="R8" s="37">
        <f t="shared" si="1"/>
        <v>1.8999421296296296E-2</v>
      </c>
    </row>
    <row r="9" spans="1:18" s="14" customFormat="1" ht="17" thickBot="1" x14ac:dyDescent="0.25">
      <c r="A9" s="22"/>
      <c r="B9" s="23"/>
      <c r="C9" s="102"/>
      <c r="D9" s="145"/>
      <c r="E9" s="146"/>
      <c r="F9" s="147"/>
      <c r="G9" s="148"/>
      <c r="H9" s="146"/>
      <c r="I9" s="149"/>
      <c r="J9" s="150"/>
      <c r="K9" s="151"/>
      <c r="L9" s="147"/>
      <c r="M9" s="148"/>
      <c r="N9" s="146"/>
      <c r="O9" s="147"/>
      <c r="P9" s="152"/>
      <c r="Q9" s="153"/>
      <c r="R9" s="154"/>
    </row>
    <row r="10" spans="1:18" ht="17" thickBot="1" x14ac:dyDescent="0.25">
      <c r="A10" s="369" t="s">
        <v>62</v>
      </c>
      <c r="B10" s="370"/>
      <c r="C10" s="371"/>
      <c r="D10" s="372" t="s">
        <v>44</v>
      </c>
      <c r="E10" s="373"/>
      <c r="F10" s="374"/>
      <c r="G10" s="375" t="s">
        <v>45</v>
      </c>
      <c r="H10" s="376"/>
      <c r="I10" s="377"/>
      <c r="J10" s="378" t="s">
        <v>46</v>
      </c>
      <c r="K10" s="379"/>
      <c r="L10" s="380"/>
      <c r="M10" s="381" t="s">
        <v>63</v>
      </c>
      <c r="N10" s="382"/>
      <c r="O10" s="383"/>
      <c r="P10" s="366" t="s">
        <v>38</v>
      </c>
      <c r="Q10" s="367"/>
      <c r="R10" s="368"/>
    </row>
    <row r="11" spans="1:18" ht="36" thickTop="1" thickBot="1" x14ac:dyDescent="0.25">
      <c r="A11" s="230" t="s">
        <v>23</v>
      </c>
      <c r="B11" s="15" t="s">
        <v>24</v>
      </c>
      <c r="C11" s="231" t="s">
        <v>48</v>
      </c>
      <c r="D11" s="130" t="s">
        <v>25</v>
      </c>
      <c r="E11" s="160" t="s">
        <v>50</v>
      </c>
      <c r="F11" s="132" t="s">
        <v>26</v>
      </c>
      <c r="G11" s="133" t="s">
        <v>25</v>
      </c>
      <c r="H11" s="161" t="s">
        <v>50</v>
      </c>
      <c r="I11" s="135" t="s">
        <v>26</v>
      </c>
      <c r="J11" s="136" t="s">
        <v>25</v>
      </c>
      <c r="K11" s="162" t="s">
        <v>50</v>
      </c>
      <c r="L11" s="138" t="s">
        <v>26</v>
      </c>
      <c r="M11" s="139" t="s">
        <v>25</v>
      </c>
      <c r="N11" s="163" t="s">
        <v>50</v>
      </c>
      <c r="O11" s="141" t="s">
        <v>26</v>
      </c>
      <c r="P11" s="142" t="s">
        <v>25</v>
      </c>
      <c r="Q11" s="143" t="s">
        <v>50</v>
      </c>
      <c r="R11" s="144" t="s">
        <v>26</v>
      </c>
    </row>
    <row r="12" spans="1:18" x14ac:dyDescent="0.2">
      <c r="A12" s="232" t="s">
        <v>64</v>
      </c>
      <c r="B12" s="16" t="s">
        <v>65</v>
      </c>
      <c r="C12" s="233">
        <v>30</v>
      </c>
      <c r="D12" s="119">
        <v>100</v>
      </c>
      <c r="E12" s="155">
        <v>14</v>
      </c>
      <c r="F12" s="121">
        <v>1.7074074074074075E-3</v>
      </c>
      <c r="G12" s="122">
        <v>100</v>
      </c>
      <c r="H12" s="123">
        <v>19</v>
      </c>
      <c r="I12" s="156">
        <v>6.1425925925925919E-3</v>
      </c>
      <c r="J12" s="74">
        <v>96</v>
      </c>
      <c r="K12" s="21">
        <v>32</v>
      </c>
      <c r="L12" s="157">
        <v>5.185185185185185E-3</v>
      </c>
      <c r="M12" s="55">
        <v>100</v>
      </c>
      <c r="N12" s="125">
        <v>21</v>
      </c>
      <c r="O12" s="158">
        <v>8.5365740740740749E-3</v>
      </c>
      <c r="P12" s="127">
        <f t="shared" ref="P12:P43" si="2">SUM(D12+G12+J12+M12)</f>
        <v>396</v>
      </c>
      <c r="Q12" s="128">
        <v>26</v>
      </c>
      <c r="R12" s="159">
        <f t="shared" ref="R12:R43" si="3">SUM(F12+I12+L12+O12)</f>
        <v>2.1571759259259259E-2</v>
      </c>
    </row>
    <row r="13" spans="1:18" x14ac:dyDescent="0.2">
      <c r="A13" s="232" t="s">
        <v>51</v>
      </c>
      <c r="B13" s="16" t="s">
        <v>66</v>
      </c>
      <c r="C13" s="233">
        <v>31</v>
      </c>
      <c r="D13" s="103">
        <v>100</v>
      </c>
      <c r="E13" s="8">
        <v>9</v>
      </c>
      <c r="F13" s="104">
        <v>1.4246527777777775E-3</v>
      </c>
      <c r="G13" s="86">
        <v>98</v>
      </c>
      <c r="H13" s="11">
        <v>26</v>
      </c>
      <c r="I13" s="90">
        <v>5.6471064814814812E-3</v>
      </c>
      <c r="J13" s="71">
        <v>100</v>
      </c>
      <c r="K13" s="17">
        <v>16</v>
      </c>
      <c r="L13" s="75">
        <v>4.7392361111111116E-3</v>
      </c>
      <c r="M13" s="49">
        <v>100</v>
      </c>
      <c r="N13" s="12">
        <v>8</v>
      </c>
      <c r="O13" s="53">
        <v>6.4250000000000002E-3</v>
      </c>
      <c r="P13" s="36">
        <f t="shared" si="2"/>
        <v>398</v>
      </c>
      <c r="Q13" s="18">
        <v>14</v>
      </c>
      <c r="R13" s="38">
        <f t="shared" si="3"/>
        <v>1.8235995370370371E-2</v>
      </c>
    </row>
    <row r="14" spans="1:18" x14ac:dyDescent="0.2">
      <c r="A14" s="234" t="s">
        <v>51</v>
      </c>
      <c r="B14" s="24" t="s">
        <v>67</v>
      </c>
      <c r="C14" s="235">
        <v>33</v>
      </c>
      <c r="D14" s="105">
        <v>100</v>
      </c>
      <c r="E14" s="8">
        <v>5</v>
      </c>
      <c r="F14" s="104">
        <v>1.1111111111111111E-3</v>
      </c>
      <c r="G14" s="88">
        <v>98</v>
      </c>
      <c r="H14" s="9">
        <v>23</v>
      </c>
      <c r="I14" s="91">
        <v>4.4104166666666667E-3</v>
      </c>
      <c r="J14" s="73">
        <v>100</v>
      </c>
      <c r="K14" s="17">
        <v>3</v>
      </c>
      <c r="L14" s="75">
        <v>2.736574074074074E-3</v>
      </c>
      <c r="M14" s="51">
        <v>98</v>
      </c>
      <c r="N14" s="12">
        <v>24</v>
      </c>
      <c r="O14" s="54">
        <v>5.1797453703703701E-3</v>
      </c>
      <c r="P14" s="36">
        <f t="shared" si="2"/>
        <v>396</v>
      </c>
      <c r="Q14" s="18">
        <v>18</v>
      </c>
      <c r="R14" s="38">
        <f t="shared" si="3"/>
        <v>1.3437847222222223E-2</v>
      </c>
    </row>
    <row r="15" spans="1:18" x14ac:dyDescent="0.2">
      <c r="A15" s="236" t="s">
        <v>51</v>
      </c>
      <c r="B15" s="16" t="s">
        <v>68</v>
      </c>
      <c r="C15" s="233">
        <v>32</v>
      </c>
      <c r="D15" s="103">
        <v>98</v>
      </c>
      <c r="E15" s="8">
        <v>26</v>
      </c>
      <c r="F15" s="104">
        <v>1.274652777777778E-3</v>
      </c>
      <c r="G15" s="86">
        <v>98</v>
      </c>
      <c r="H15" s="9">
        <v>25</v>
      </c>
      <c r="I15" s="90">
        <v>5.5851851851851861E-3</v>
      </c>
      <c r="J15" s="73">
        <v>100</v>
      </c>
      <c r="K15" s="17">
        <v>15</v>
      </c>
      <c r="L15" s="75">
        <v>4.543171296296296E-3</v>
      </c>
      <c r="M15" s="49">
        <v>98</v>
      </c>
      <c r="N15" s="12">
        <v>29</v>
      </c>
      <c r="O15" s="53">
        <v>7.3744212962962965E-3</v>
      </c>
      <c r="P15" s="36">
        <f t="shared" si="2"/>
        <v>394</v>
      </c>
      <c r="Q15" s="18">
        <v>28</v>
      </c>
      <c r="R15" s="38">
        <f t="shared" si="3"/>
        <v>1.8777430555555558E-2</v>
      </c>
    </row>
    <row r="16" spans="1:18" x14ac:dyDescent="0.2">
      <c r="A16" s="232" t="s">
        <v>69</v>
      </c>
      <c r="B16" s="20" t="s">
        <v>70</v>
      </c>
      <c r="C16" s="233">
        <v>34</v>
      </c>
      <c r="D16" s="103">
        <v>98</v>
      </c>
      <c r="E16" s="8">
        <v>27</v>
      </c>
      <c r="F16" s="104">
        <v>1.689814814814815E-3</v>
      </c>
      <c r="G16" s="86">
        <v>100</v>
      </c>
      <c r="H16" s="11">
        <v>8</v>
      </c>
      <c r="I16" s="87">
        <v>4.9862268518518519E-3</v>
      </c>
      <c r="J16" s="71">
        <v>98</v>
      </c>
      <c r="K16" s="25">
        <v>25</v>
      </c>
      <c r="L16" s="72">
        <v>3.898263888888889E-3</v>
      </c>
      <c r="M16" s="49">
        <v>100</v>
      </c>
      <c r="N16" s="12">
        <v>13</v>
      </c>
      <c r="O16" s="50">
        <v>6.9499999999999987E-3</v>
      </c>
      <c r="P16" s="36">
        <f t="shared" si="2"/>
        <v>396</v>
      </c>
      <c r="Q16" s="18">
        <v>23</v>
      </c>
      <c r="R16" s="37">
        <f t="shared" si="3"/>
        <v>1.7524305555555553E-2</v>
      </c>
    </row>
    <row r="17" spans="1:18" x14ac:dyDescent="0.2">
      <c r="A17" s="232" t="s">
        <v>71</v>
      </c>
      <c r="B17" s="20" t="s">
        <v>72</v>
      </c>
      <c r="C17" s="233">
        <v>37</v>
      </c>
      <c r="D17" s="103">
        <v>100</v>
      </c>
      <c r="E17" s="8">
        <v>2</v>
      </c>
      <c r="F17" s="104">
        <v>9.5694444444444462E-4</v>
      </c>
      <c r="G17" s="86">
        <v>100</v>
      </c>
      <c r="H17" s="9">
        <v>1</v>
      </c>
      <c r="I17" s="87">
        <v>3.4136574074074074E-3</v>
      </c>
      <c r="J17" s="74">
        <v>100</v>
      </c>
      <c r="K17" s="17">
        <v>18</v>
      </c>
      <c r="L17" s="72">
        <v>5.8811342592592587E-3</v>
      </c>
      <c r="M17" s="49">
        <v>100</v>
      </c>
      <c r="N17" s="12">
        <v>2</v>
      </c>
      <c r="O17" s="50">
        <v>4.9511574074074076E-3</v>
      </c>
      <c r="P17" s="36">
        <f t="shared" si="2"/>
        <v>400</v>
      </c>
      <c r="Q17" s="18">
        <v>1</v>
      </c>
      <c r="R17" s="37">
        <f t="shared" si="3"/>
        <v>1.5202893518518518E-2</v>
      </c>
    </row>
    <row r="18" spans="1:18" x14ac:dyDescent="0.2">
      <c r="A18" s="232" t="s">
        <v>71</v>
      </c>
      <c r="B18" s="20" t="s">
        <v>73</v>
      </c>
      <c r="C18" s="233">
        <v>36</v>
      </c>
      <c r="D18" s="103">
        <v>100</v>
      </c>
      <c r="E18" s="8">
        <v>3</v>
      </c>
      <c r="F18" s="104">
        <v>9.6747685185185185E-4</v>
      </c>
      <c r="G18" s="86">
        <v>100</v>
      </c>
      <c r="H18" s="11">
        <v>6</v>
      </c>
      <c r="I18" s="87">
        <v>4.8350694444444448E-3</v>
      </c>
      <c r="J18" s="71">
        <v>100</v>
      </c>
      <c r="K18" s="17">
        <v>5</v>
      </c>
      <c r="L18" s="76">
        <v>3.280902777777778E-3</v>
      </c>
      <c r="M18" s="55">
        <v>100</v>
      </c>
      <c r="N18" s="12">
        <v>17</v>
      </c>
      <c r="O18" s="50">
        <v>7.405208333333334E-3</v>
      </c>
      <c r="P18" s="36">
        <f t="shared" si="2"/>
        <v>400</v>
      </c>
      <c r="Q18" s="18">
        <v>2</v>
      </c>
      <c r="R18" s="37">
        <f t="shared" si="3"/>
        <v>1.648865740740741E-2</v>
      </c>
    </row>
    <row r="19" spans="1:18" x14ac:dyDescent="0.2">
      <c r="A19" s="232" t="s">
        <v>71</v>
      </c>
      <c r="B19" s="20" t="s">
        <v>74</v>
      </c>
      <c r="C19" s="233">
        <v>38</v>
      </c>
      <c r="D19" s="103">
        <v>100</v>
      </c>
      <c r="E19" s="8">
        <v>1</v>
      </c>
      <c r="F19" s="106">
        <v>8.7488425925925928E-4</v>
      </c>
      <c r="G19" s="86">
        <v>100</v>
      </c>
      <c r="H19" s="9">
        <v>3</v>
      </c>
      <c r="I19" s="87">
        <v>4.1256944444444449E-3</v>
      </c>
      <c r="J19" s="71">
        <v>100</v>
      </c>
      <c r="K19" s="17">
        <v>1</v>
      </c>
      <c r="L19" s="72">
        <v>2.3577546296296293E-3</v>
      </c>
      <c r="M19" s="49">
        <v>96</v>
      </c>
      <c r="N19" s="12">
        <v>31</v>
      </c>
      <c r="O19" s="50">
        <v>6.8468749999999997E-3</v>
      </c>
      <c r="P19" s="36">
        <f t="shared" si="2"/>
        <v>396</v>
      </c>
      <c r="Q19" s="18">
        <v>19</v>
      </c>
      <c r="R19" s="37">
        <f t="shared" si="3"/>
        <v>1.4205208333333334E-2</v>
      </c>
    </row>
    <row r="20" spans="1:18" x14ac:dyDescent="0.2">
      <c r="A20" s="232" t="s">
        <v>71</v>
      </c>
      <c r="B20" s="20" t="s">
        <v>75</v>
      </c>
      <c r="C20" s="233">
        <v>35</v>
      </c>
      <c r="D20" s="103">
        <v>100</v>
      </c>
      <c r="E20" s="8">
        <v>4</v>
      </c>
      <c r="F20" s="104">
        <v>1.0084490740740742E-3</v>
      </c>
      <c r="G20" s="86">
        <v>100</v>
      </c>
      <c r="H20" s="11">
        <v>12</v>
      </c>
      <c r="I20" s="87">
        <v>5.2640046296296298E-3</v>
      </c>
      <c r="J20" s="71">
        <v>98</v>
      </c>
      <c r="K20" s="17">
        <v>20</v>
      </c>
      <c r="L20" s="72">
        <v>3.2028935185185185E-3</v>
      </c>
      <c r="M20" s="49">
        <v>98</v>
      </c>
      <c r="N20" s="12">
        <v>25</v>
      </c>
      <c r="O20" s="50">
        <v>5.5461805555555551E-3</v>
      </c>
      <c r="P20" s="36">
        <f t="shared" si="2"/>
        <v>396</v>
      </c>
      <c r="Q20" s="18">
        <v>20</v>
      </c>
      <c r="R20" s="37">
        <f t="shared" si="3"/>
        <v>1.5021527777777776E-2</v>
      </c>
    </row>
    <row r="21" spans="1:18" x14ac:dyDescent="0.2">
      <c r="A21" s="232" t="s">
        <v>53</v>
      </c>
      <c r="B21" s="20" t="s">
        <v>76</v>
      </c>
      <c r="C21" s="233">
        <v>40</v>
      </c>
      <c r="D21" s="103">
        <v>100</v>
      </c>
      <c r="E21" s="8">
        <v>10</v>
      </c>
      <c r="F21" s="106">
        <v>1.468287037037037E-3</v>
      </c>
      <c r="G21" s="86">
        <v>98</v>
      </c>
      <c r="H21" s="11">
        <v>22</v>
      </c>
      <c r="I21" s="87">
        <v>3.914930555555556E-3</v>
      </c>
      <c r="J21" s="71">
        <v>98</v>
      </c>
      <c r="K21" s="17">
        <v>28</v>
      </c>
      <c r="L21" s="72">
        <v>4.2818287037037035E-3</v>
      </c>
      <c r="M21" s="49">
        <v>100</v>
      </c>
      <c r="N21" s="12">
        <v>9</v>
      </c>
      <c r="O21" s="50">
        <v>6.599074074074074E-3</v>
      </c>
      <c r="P21" s="36">
        <f t="shared" si="2"/>
        <v>396</v>
      </c>
      <c r="Q21" s="18">
        <v>21</v>
      </c>
      <c r="R21" s="37">
        <f t="shared" si="3"/>
        <v>1.626412037037037E-2</v>
      </c>
    </row>
    <row r="22" spans="1:18" x14ac:dyDescent="0.2">
      <c r="A22" s="232" t="s">
        <v>53</v>
      </c>
      <c r="B22" s="20" t="s">
        <v>77</v>
      </c>
      <c r="C22" s="233">
        <v>41</v>
      </c>
      <c r="D22" s="103">
        <v>100</v>
      </c>
      <c r="E22" s="8">
        <v>22</v>
      </c>
      <c r="F22" s="106">
        <v>2.2288194444444443E-3</v>
      </c>
      <c r="G22" s="86">
        <v>98</v>
      </c>
      <c r="H22" s="9">
        <v>29</v>
      </c>
      <c r="I22" s="87">
        <v>7.6408564814814811E-3</v>
      </c>
      <c r="J22" s="71">
        <v>100</v>
      </c>
      <c r="K22" s="17">
        <v>13</v>
      </c>
      <c r="L22" s="72">
        <v>4.1793981481481482E-3</v>
      </c>
      <c r="M22" s="49">
        <v>98</v>
      </c>
      <c r="N22" s="12">
        <v>30</v>
      </c>
      <c r="O22" s="50">
        <v>1.2587152777777777E-2</v>
      </c>
      <c r="P22" s="36">
        <f t="shared" si="2"/>
        <v>396</v>
      </c>
      <c r="Q22" s="18">
        <v>27</v>
      </c>
      <c r="R22" s="37">
        <f t="shared" si="3"/>
        <v>2.6636226851851852E-2</v>
      </c>
    </row>
    <row r="23" spans="1:18" x14ac:dyDescent="0.2">
      <c r="A23" s="232" t="s">
        <v>53</v>
      </c>
      <c r="B23" s="20" t="s">
        <v>78</v>
      </c>
      <c r="C23" s="233">
        <v>42</v>
      </c>
      <c r="D23" s="103">
        <v>94</v>
      </c>
      <c r="E23" s="8">
        <v>32</v>
      </c>
      <c r="F23" s="106">
        <v>1.5504629629629629E-3</v>
      </c>
      <c r="G23" s="86">
        <v>96</v>
      </c>
      <c r="H23" s="9">
        <v>31</v>
      </c>
      <c r="I23" s="87">
        <v>4.4182870370370365E-3</v>
      </c>
      <c r="J23" s="71">
        <v>98</v>
      </c>
      <c r="K23" s="17">
        <v>22</v>
      </c>
      <c r="L23" s="72">
        <v>3.3427083333333334E-3</v>
      </c>
      <c r="M23" s="49">
        <v>98</v>
      </c>
      <c r="N23" s="12">
        <v>26</v>
      </c>
      <c r="O23" s="50">
        <v>6.7776620370370369E-3</v>
      </c>
      <c r="P23" s="36">
        <f t="shared" si="2"/>
        <v>386</v>
      </c>
      <c r="Q23" s="18">
        <v>31</v>
      </c>
      <c r="R23" s="37">
        <f t="shared" si="3"/>
        <v>1.6089120370370372E-2</v>
      </c>
    </row>
    <row r="24" spans="1:18" x14ac:dyDescent="0.2">
      <c r="A24" s="232" t="s">
        <v>53</v>
      </c>
      <c r="B24" s="26" t="s">
        <v>79</v>
      </c>
      <c r="C24" s="237">
        <v>43</v>
      </c>
      <c r="D24" s="107">
        <v>96</v>
      </c>
      <c r="E24" s="8">
        <v>31</v>
      </c>
      <c r="F24" s="108">
        <v>3.0806712962962966E-3</v>
      </c>
      <c r="G24" s="92">
        <v>98</v>
      </c>
      <c r="H24" s="11">
        <v>30</v>
      </c>
      <c r="I24" s="93">
        <v>8.0591435185185193E-3</v>
      </c>
      <c r="J24" s="73">
        <v>98</v>
      </c>
      <c r="K24" s="17">
        <v>29</v>
      </c>
      <c r="L24" s="77">
        <v>4.527546296296296E-3</v>
      </c>
      <c r="M24" s="56">
        <v>0</v>
      </c>
      <c r="N24" s="12">
        <v>32</v>
      </c>
      <c r="O24" s="57">
        <v>0</v>
      </c>
      <c r="P24" s="36">
        <f t="shared" si="2"/>
        <v>292</v>
      </c>
      <c r="Q24" s="18">
        <v>32</v>
      </c>
      <c r="R24" s="37">
        <f t="shared" si="3"/>
        <v>1.5667361111111111E-2</v>
      </c>
    </row>
    <row r="25" spans="1:18" x14ac:dyDescent="0.2">
      <c r="A25" s="232" t="s">
        <v>55</v>
      </c>
      <c r="B25" s="26" t="s">
        <v>80</v>
      </c>
      <c r="C25" s="237">
        <v>44</v>
      </c>
      <c r="D25" s="107">
        <v>98</v>
      </c>
      <c r="E25" s="8">
        <v>25</v>
      </c>
      <c r="F25" s="108">
        <v>1.2601851851851851E-3</v>
      </c>
      <c r="G25" s="92">
        <v>100</v>
      </c>
      <c r="H25" s="9">
        <v>5</v>
      </c>
      <c r="I25" s="93">
        <v>4.791435185185185E-3</v>
      </c>
      <c r="J25" s="73">
        <v>100</v>
      </c>
      <c r="K25" s="17">
        <v>2</v>
      </c>
      <c r="L25" s="77">
        <v>2.7303240740740743E-3</v>
      </c>
      <c r="M25" s="58">
        <v>100</v>
      </c>
      <c r="N25" s="12">
        <v>18</v>
      </c>
      <c r="O25" s="59">
        <v>7.6219907407407408E-3</v>
      </c>
      <c r="P25" s="36">
        <f t="shared" si="2"/>
        <v>398</v>
      </c>
      <c r="Q25" s="18">
        <v>12</v>
      </c>
      <c r="R25" s="37">
        <f t="shared" si="3"/>
        <v>1.6403935185185185E-2</v>
      </c>
    </row>
    <row r="26" spans="1:18" x14ac:dyDescent="0.2">
      <c r="A26" s="232" t="s">
        <v>55</v>
      </c>
      <c r="B26" s="26" t="s">
        <v>81</v>
      </c>
      <c r="C26" s="237">
        <v>45</v>
      </c>
      <c r="D26" s="107">
        <v>100</v>
      </c>
      <c r="E26" s="8">
        <v>15</v>
      </c>
      <c r="F26" s="108">
        <v>1.7108796296296297E-3</v>
      </c>
      <c r="G26" s="92">
        <v>98</v>
      </c>
      <c r="H26" s="11">
        <v>24</v>
      </c>
      <c r="I26" s="93">
        <v>5.0924768518518524E-3</v>
      </c>
      <c r="J26" s="73">
        <v>98</v>
      </c>
      <c r="K26" s="17">
        <v>24</v>
      </c>
      <c r="L26" s="77">
        <v>3.7189814814814815E-3</v>
      </c>
      <c r="M26" s="58">
        <v>100</v>
      </c>
      <c r="N26" s="12">
        <v>14</v>
      </c>
      <c r="O26" s="59">
        <v>7.2067129629629625E-3</v>
      </c>
      <c r="P26" s="39">
        <f t="shared" si="2"/>
        <v>396</v>
      </c>
      <c r="Q26" s="18">
        <v>24</v>
      </c>
      <c r="R26" s="40">
        <f t="shared" si="3"/>
        <v>1.7729050925925926E-2</v>
      </c>
    </row>
    <row r="27" spans="1:18" x14ac:dyDescent="0.2">
      <c r="A27" s="232" t="s">
        <v>82</v>
      </c>
      <c r="B27" s="20" t="s">
        <v>83</v>
      </c>
      <c r="C27" s="233">
        <v>46</v>
      </c>
      <c r="D27" s="103">
        <v>100</v>
      </c>
      <c r="E27" s="8">
        <v>24</v>
      </c>
      <c r="F27" s="106">
        <v>2.7343750000000003E-3</v>
      </c>
      <c r="G27" s="86">
        <v>100</v>
      </c>
      <c r="H27" s="11">
        <v>16</v>
      </c>
      <c r="I27" s="87">
        <v>5.740046296296296E-3</v>
      </c>
      <c r="J27" s="71">
        <v>100</v>
      </c>
      <c r="K27" s="17">
        <v>17</v>
      </c>
      <c r="L27" s="72">
        <v>5.4206018518518527E-3</v>
      </c>
      <c r="M27" s="49">
        <v>100</v>
      </c>
      <c r="N27" s="12">
        <v>15</v>
      </c>
      <c r="O27" s="50">
        <v>7.3274305555555558E-3</v>
      </c>
      <c r="P27" s="36">
        <f t="shared" si="2"/>
        <v>400</v>
      </c>
      <c r="Q27" s="18">
        <v>8</v>
      </c>
      <c r="R27" s="37">
        <f t="shared" si="3"/>
        <v>2.1222453703703705E-2</v>
      </c>
    </row>
    <row r="28" spans="1:18" x14ac:dyDescent="0.2">
      <c r="A28" s="232" t="s">
        <v>84</v>
      </c>
      <c r="B28" s="20" t="s">
        <v>85</v>
      </c>
      <c r="C28" s="233">
        <v>49</v>
      </c>
      <c r="D28" s="103">
        <v>100</v>
      </c>
      <c r="E28" s="8">
        <v>16</v>
      </c>
      <c r="F28" s="106">
        <v>1.7744212962962963E-3</v>
      </c>
      <c r="G28" s="86">
        <v>100</v>
      </c>
      <c r="H28" s="9">
        <v>7</v>
      </c>
      <c r="I28" s="87">
        <v>4.9848379629629626E-3</v>
      </c>
      <c r="J28" s="71">
        <v>100</v>
      </c>
      <c r="K28" s="17">
        <v>4</v>
      </c>
      <c r="L28" s="72">
        <v>3.2574074074074072E-3</v>
      </c>
      <c r="M28" s="49">
        <v>98</v>
      </c>
      <c r="N28" s="12">
        <v>27</v>
      </c>
      <c r="O28" s="50">
        <v>6.8974537037037043E-3</v>
      </c>
      <c r="P28" s="36">
        <f t="shared" si="2"/>
        <v>398</v>
      </c>
      <c r="Q28" s="18">
        <v>13</v>
      </c>
      <c r="R28" s="37">
        <f t="shared" si="3"/>
        <v>1.6914120370370371E-2</v>
      </c>
    </row>
    <row r="29" spans="1:18" x14ac:dyDescent="0.2">
      <c r="A29" s="232" t="s">
        <v>84</v>
      </c>
      <c r="B29" s="20" t="s">
        <v>86</v>
      </c>
      <c r="C29" s="233">
        <v>48</v>
      </c>
      <c r="D29" s="103">
        <v>100</v>
      </c>
      <c r="E29" s="8">
        <v>18</v>
      </c>
      <c r="F29" s="106">
        <v>1.8781249999999998E-3</v>
      </c>
      <c r="G29" s="86">
        <v>100</v>
      </c>
      <c r="H29" s="9">
        <v>13</v>
      </c>
      <c r="I29" s="87">
        <v>5.3253472222222218E-3</v>
      </c>
      <c r="J29" s="71">
        <v>98</v>
      </c>
      <c r="K29" s="17">
        <v>23</v>
      </c>
      <c r="L29" s="72">
        <v>3.5755787037037036E-3</v>
      </c>
      <c r="M29" s="49">
        <v>100</v>
      </c>
      <c r="N29" s="12">
        <v>19</v>
      </c>
      <c r="O29" s="50">
        <v>7.687152777777778E-3</v>
      </c>
      <c r="P29" s="36">
        <f t="shared" si="2"/>
        <v>398</v>
      </c>
      <c r="Q29" s="18">
        <v>15</v>
      </c>
      <c r="R29" s="37">
        <f t="shared" si="3"/>
        <v>1.8466203703703703E-2</v>
      </c>
    </row>
    <row r="30" spans="1:18" x14ac:dyDescent="0.2">
      <c r="A30" s="232" t="s">
        <v>84</v>
      </c>
      <c r="B30" s="20" t="s">
        <v>87</v>
      </c>
      <c r="C30" s="233">
        <v>47</v>
      </c>
      <c r="D30" s="103">
        <v>96</v>
      </c>
      <c r="E30" s="8">
        <v>30</v>
      </c>
      <c r="F30" s="106">
        <v>2.216898148148148E-3</v>
      </c>
      <c r="G30" s="86">
        <v>100</v>
      </c>
      <c r="H30" s="11">
        <v>20</v>
      </c>
      <c r="I30" s="87">
        <v>7.1671296296296283E-3</v>
      </c>
      <c r="J30" s="71">
        <v>98</v>
      </c>
      <c r="K30" s="17">
        <v>27</v>
      </c>
      <c r="L30" s="72">
        <v>4.1028935185185187E-3</v>
      </c>
      <c r="M30" s="49">
        <v>100</v>
      </c>
      <c r="N30" s="12">
        <v>20</v>
      </c>
      <c r="O30" s="50">
        <v>8.3011574074074081E-3</v>
      </c>
      <c r="P30" s="36">
        <f t="shared" si="2"/>
        <v>394</v>
      </c>
      <c r="Q30" s="18">
        <v>30</v>
      </c>
      <c r="R30" s="37">
        <f t="shared" si="3"/>
        <v>2.1788078703703702E-2</v>
      </c>
    </row>
    <row r="31" spans="1:18" x14ac:dyDescent="0.2">
      <c r="A31" s="232" t="s">
        <v>58</v>
      </c>
      <c r="B31" s="20" t="s">
        <v>88</v>
      </c>
      <c r="C31" s="233">
        <v>51</v>
      </c>
      <c r="D31" s="103">
        <v>100</v>
      </c>
      <c r="E31" s="8">
        <v>13</v>
      </c>
      <c r="F31" s="106">
        <v>1.608449074074074E-3</v>
      </c>
      <c r="G31" s="86">
        <v>100</v>
      </c>
      <c r="H31" s="11">
        <v>10</v>
      </c>
      <c r="I31" s="87">
        <v>4.9952546296296299E-3</v>
      </c>
      <c r="J31" s="71">
        <v>100</v>
      </c>
      <c r="K31" s="17">
        <v>7</v>
      </c>
      <c r="L31" s="72">
        <v>3.4725694444444444E-3</v>
      </c>
      <c r="M31" s="49">
        <v>100</v>
      </c>
      <c r="N31" s="12">
        <v>11</v>
      </c>
      <c r="O31" s="50">
        <v>6.7526620370370371E-3</v>
      </c>
      <c r="P31" s="36">
        <f t="shared" si="2"/>
        <v>400</v>
      </c>
      <c r="Q31" s="18">
        <v>4</v>
      </c>
      <c r="R31" s="37">
        <f t="shared" si="3"/>
        <v>1.6828935185185186E-2</v>
      </c>
    </row>
    <row r="32" spans="1:18" x14ac:dyDescent="0.2">
      <c r="A32" s="232" t="s">
        <v>58</v>
      </c>
      <c r="B32" s="20" t="s">
        <v>89</v>
      </c>
      <c r="C32" s="233">
        <v>50</v>
      </c>
      <c r="D32" s="103">
        <v>100</v>
      </c>
      <c r="E32" s="8">
        <v>11</v>
      </c>
      <c r="F32" s="106">
        <v>1.5083333333333335E-3</v>
      </c>
      <c r="G32" s="86">
        <v>100</v>
      </c>
      <c r="H32" s="9">
        <v>11</v>
      </c>
      <c r="I32" s="87">
        <v>5.0908564814814818E-3</v>
      </c>
      <c r="J32" s="71">
        <v>100</v>
      </c>
      <c r="K32" s="17">
        <v>10</v>
      </c>
      <c r="L32" s="72">
        <v>3.732986111111111E-3</v>
      </c>
      <c r="M32" s="49">
        <v>100</v>
      </c>
      <c r="N32" s="12">
        <v>16</v>
      </c>
      <c r="O32" s="50">
        <v>7.4005787037037035E-3</v>
      </c>
      <c r="P32" s="36">
        <f t="shared" si="2"/>
        <v>400</v>
      </c>
      <c r="Q32" s="18">
        <v>7</v>
      </c>
      <c r="R32" s="37">
        <f t="shared" si="3"/>
        <v>1.773275462962963E-2</v>
      </c>
    </row>
    <row r="33" spans="1:18" x14ac:dyDescent="0.2">
      <c r="A33" s="232" t="s">
        <v>90</v>
      </c>
      <c r="B33" s="20" t="s">
        <v>91</v>
      </c>
      <c r="C33" s="233">
        <v>52</v>
      </c>
      <c r="D33" s="103">
        <v>100</v>
      </c>
      <c r="E33" s="8">
        <v>20</v>
      </c>
      <c r="F33" s="106">
        <v>1.987847222222222E-3</v>
      </c>
      <c r="G33" s="86">
        <v>100</v>
      </c>
      <c r="H33" s="9">
        <v>17</v>
      </c>
      <c r="I33" s="87">
        <v>5.7548611111111125E-3</v>
      </c>
      <c r="J33" s="71">
        <v>100</v>
      </c>
      <c r="K33" s="17">
        <v>6</v>
      </c>
      <c r="L33" s="72">
        <v>3.2957175925925927E-3</v>
      </c>
      <c r="M33" s="49">
        <v>100</v>
      </c>
      <c r="N33" s="12">
        <v>7</v>
      </c>
      <c r="O33" s="50">
        <v>6.0011574074074073E-3</v>
      </c>
      <c r="P33" s="36">
        <f t="shared" si="2"/>
        <v>400</v>
      </c>
      <c r="Q33" s="18">
        <v>5</v>
      </c>
      <c r="R33" s="37">
        <f t="shared" si="3"/>
        <v>1.7039583333333334E-2</v>
      </c>
    </row>
    <row r="34" spans="1:18" x14ac:dyDescent="0.2">
      <c r="A34" s="232" t="s">
        <v>90</v>
      </c>
      <c r="B34" s="20" t="s">
        <v>92</v>
      </c>
      <c r="C34" s="233">
        <v>55</v>
      </c>
      <c r="D34" s="103">
        <v>98</v>
      </c>
      <c r="E34" s="8">
        <v>29</v>
      </c>
      <c r="F34" s="106">
        <v>2.917824074074074E-3</v>
      </c>
      <c r="G34" s="86">
        <v>100</v>
      </c>
      <c r="H34" s="11">
        <v>14</v>
      </c>
      <c r="I34" s="87">
        <v>5.3436342592592598E-3</v>
      </c>
      <c r="J34" s="71">
        <v>100</v>
      </c>
      <c r="K34" s="17">
        <v>11</v>
      </c>
      <c r="L34" s="72">
        <v>3.7420138888888885E-3</v>
      </c>
      <c r="M34" s="49">
        <v>100</v>
      </c>
      <c r="N34" s="12">
        <v>22</v>
      </c>
      <c r="O34" s="50">
        <v>8.6932870370370358E-3</v>
      </c>
      <c r="P34" s="36">
        <f t="shared" si="2"/>
        <v>398</v>
      </c>
      <c r="Q34" s="18">
        <v>16</v>
      </c>
      <c r="R34" s="37">
        <f t="shared" si="3"/>
        <v>2.0696759259259258E-2</v>
      </c>
    </row>
    <row r="35" spans="1:18" x14ac:dyDescent="0.2">
      <c r="A35" s="232" t="s">
        <v>90</v>
      </c>
      <c r="B35" s="20" t="s">
        <v>93</v>
      </c>
      <c r="C35" s="233">
        <v>57</v>
      </c>
      <c r="D35" s="103">
        <v>100</v>
      </c>
      <c r="E35" s="8">
        <v>23</v>
      </c>
      <c r="F35" s="106">
        <v>2.4638888888888892E-3</v>
      </c>
      <c r="G35" s="86">
        <v>100</v>
      </c>
      <c r="H35" s="9">
        <v>21</v>
      </c>
      <c r="I35" s="87">
        <v>7.8035879629629636E-3</v>
      </c>
      <c r="J35" s="71">
        <v>98</v>
      </c>
      <c r="K35" s="17">
        <v>31</v>
      </c>
      <c r="L35" s="72">
        <v>6.3858796296296294E-3</v>
      </c>
      <c r="M35" s="49">
        <v>100</v>
      </c>
      <c r="N35" s="12">
        <v>23</v>
      </c>
      <c r="O35" s="50">
        <v>9.2187499999999995E-3</v>
      </c>
      <c r="P35" s="36">
        <f t="shared" si="2"/>
        <v>398</v>
      </c>
      <c r="Q35" s="18">
        <v>17</v>
      </c>
      <c r="R35" s="37">
        <f t="shared" si="3"/>
        <v>2.5872106481481479E-2</v>
      </c>
    </row>
    <row r="36" spans="1:18" x14ac:dyDescent="0.2">
      <c r="A36" s="232" t="s">
        <v>90</v>
      </c>
      <c r="B36" s="20" t="s">
        <v>94</v>
      </c>
      <c r="C36" s="233">
        <v>56</v>
      </c>
      <c r="D36" s="103">
        <v>98</v>
      </c>
      <c r="E36" s="8">
        <v>28</v>
      </c>
      <c r="F36" s="106">
        <v>2.8400462962962967E-3</v>
      </c>
      <c r="G36" s="86">
        <v>100</v>
      </c>
      <c r="H36" s="11">
        <v>18</v>
      </c>
      <c r="I36" s="87">
        <v>5.952893518518518E-3</v>
      </c>
      <c r="J36" s="71">
        <v>98</v>
      </c>
      <c r="K36" s="17">
        <v>26</v>
      </c>
      <c r="L36" s="72">
        <v>4.0104166666666665E-3</v>
      </c>
      <c r="M36" s="49">
        <v>100</v>
      </c>
      <c r="N36" s="12">
        <v>12</v>
      </c>
      <c r="O36" s="50">
        <v>6.9151620370370365E-3</v>
      </c>
      <c r="P36" s="36">
        <f t="shared" si="2"/>
        <v>396</v>
      </c>
      <c r="Q36" s="18">
        <v>25</v>
      </c>
      <c r="R36" s="37">
        <f t="shared" si="3"/>
        <v>1.9718518518518517E-2</v>
      </c>
    </row>
    <row r="37" spans="1:18" x14ac:dyDescent="0.2">
      <c r="A37" s="232" t="s">
        <v>90</v>
      </c>
      <c r="B37" s="20" t="s">
        <v>95</v>
      </c>
      <c r="C37" s="233">
        <v>53</v>
      </c>
      <c r="D37" s="103">
        <v>100</v>
      </c>
      <c r="E37" s="8">
        <v>21</v>
      </c>
      <c r="F37" s="106">
        <v>2.0908564814814813E-3</v>
      </c>
      <c r="G37" s="86">
        <v>98</v>
      </c>
      <c r="H37" s="11">
        <v>28</v>
      </c>
      <c r="I37" s="87">
        <v>6.2271990740740751E-3</v>
      </c>
      <c r="J37" s="71">
        <v>98</v>
      </c>
      <c r="K37" s="17">
        <v>30</v>
      </c>
      <c r="L37" s="72">
        <v>5.7010416666666668E-3</v>
      </c>
      <c r="M37" s="49">
        <v>98</v>
      </c>
      <c r="N37" s="12">
        <v>28</v>
      </c>
      <c r="O37" s="50">
        <v>7.2981481481481482E-3</v>
      </c>
      <c r="P37" s="36">
        <f t="shared" si="2"/>
        <v>394</v>
      </c>
      <c r="Q37" s="18">
        <v>29</v>
      </c>
      <c r="R37" s="37">
        <f t="shared" si="3"/>
        <v>2.1317245370370372E-2</v>
      </c>
    </row>
    <row r="38" spans="1:18" x14ac:dyDescent="0.2">
      <c r="A38" s="238" t="s">
        <v>96</v>
      </c>
      <c r="B38" s="27" t="s">
        <v>97</v>
      </c>
      <c r="C38" s="233">
        <v>59</v>
      </c>
      <c r="D38" s="103">
        <v>100</v>
      </c>
      <c r="E38" s="8">
        <v>7</v>
      </c>
      <c r="F38" s="106">
        <v>1.3877314814814813E-3</v>
      </c>
      <c r="G38" s="94">
        <v>100</v>
      </c>
      <c r="H38" s="9">
        <v>15</v>
      </c>
      <c r="I38" s="87">
        <v>5.5283564814814813E-3</v>
      </c>
      <c r="J38" s="71">
        <v>100</v>
      </c>
      <c r="K38" s="17">
        <v>9</v>
      </c>
      <c r="L38" s="72">
        <v>3.6931712962962964E-3</v>
      </c>
      <c r="M38" s="49">
        <v>100</v>
      </c>
      <c r="N38" s="12">
        <v>10</v>
      </c>
      <c r="O38" s="50">
        <v>6.6413194444444436E-3</v>
      </c>
      <c r="P38" s="36">
        <f t="shared" si="2"/>
        <v>400</v>
      </c>
      <c r="Q38" s="18">
        <v>6</v>
      </c>
      <c r="R38" s="37">
        <f t="shared" si="3"/>
        <v>1.7250578703703702E-2</v>
      </c>
    </row>
    <row r="39" spans="1:18" x14ac:dyDescent="0.2">
      <c r="A39" s="238" t="s">
        <v>96</v>
      </c>
      <c r="B39" s="27" t="s">
        <v>98</v>
      </c>
      <c r="C39" s="233">
        <v>58</v>
      </c>
      <c r="D39" s="103">
        <v>100</v>
      </c>
      <c r="E39" s="8">
        <v>6</v>
      </c>
      <c r="F39" s="106">
        <v>1.1809027777777777E-3</v>
      </c>
      <c r="G39" s="94">
        <v>100</v>
      </c>
      <c r="H39" s="11">
        <v>4</v>
      </c>
      <c r="I39" s="87">
        <v>4.537731481481482E-3</v>
      </c>
      <c r="J39" s="71">
        <v>98</v>
      </c>
      <c r="K39" s="17">
        <v>19</v>
      </c>
      <c r="L39" s="72">
        <v>3.0031249999999993E-3</v>
      </c>
      <c r="M39" s="49">
        <v>100</v>
      </c>
      <c r="N39" s="12">
        <v>5</v>
      </c>
      <c r="O39" s="50">
        <v>5.2990740740740741E-3</v>
      </c>
      <c r="P39" s="36">
        <f t="shared" si="2"/>
        <v>398</v>
      </c>
      <c r="Q39" s="18">
        <v>10</v>
      </c>
      <c r="R39" s="37">
        <f t="shared" si="3"/>
        <v>1.4020833333333333E-2</v>
      </c>
    </row>
    <row r="40" spans="1:18" x14ac:dyDescent="0.2">
      <c r="A40" s="238" t="s">
        <v>60</v>
      </c>
      <c r="B40" s="27" t="s">
        <v>99</v>
      </c>
      <c r="C40" s="233">
        <v>61</v>
      </c>
      <c r="D40" s="103">
        <v>100</v>
      </c>
      <c r="E40" s="8">
        <v>17</v>
      </c>
      <c r="F40" s="106">
        <v>1.8598379629629631E-3</v>
      </c>
      <c r="G40" s="94">
        <v>100</v>
      </c>
      <c r="H40" s="9">
        <v>9</v>
      </c>
      <c r="I40" s="87">
        <v>4.989236111111111E-3</v>
      </c>
      <c r="J40" s="71">
        <v>100</v>
      </c>
      <c r="K40" s="17">
        <v>14</v>
      </c>
      <c r="L40" s="72">
        <v>4.4005787037037043E-3</v>
      </c>
      <c r="M40" s="49">
        <v>100</v>
      </c>
      <c r="N40" s="12">
        <v>4</v>
      </c>
      <c r="O40" s="50">
        <v>5.2655092592592588E-3</v>
      </c>
      <c r="P40" s="36">
        <f t="shared" si="2"/>
        <v>400</v>
      </c>
      <c r="Q40" s="18">
        <v>3</v>
      </c>
      <c r="R40" s="37">
        <f t="shared" si="3"/>
        <v>1.6515162037037037E-2</v>
      </c>
    </row>
    <row r="41" spans="1:18" x14ac:dyDescent="0.2">
      <c r="A41" s="238" t="s">
        <v>60</v>
      </c>
      <c r="B41" s="27" t="s">
        <v>100</v>
      </c>
      <c r="C41" s="233">
        <v>60</v>
      </c>
      <c r="D41" s="103">
        <v>100</v>
      </c>
      <c r="E41" s="8">
        <v>8</v>
      </c>
      <c r="F41" s="106">
        <v>1.4239583333333333E-3</v>
      </c>
      <c r="G41" s="94">
        <v>100</v>
      </c>
      <c r="H41" s="11">
        <v>2</v>
      </c>
      <c r="I41" s="87">
        <v>3.952546296296296E-3</v>
      </c>
      <c r="J41" s="71">
        <v>98</v>
      </c>
      <c r="K41" s="17">
        <v>21</v>
      </c>
      <c r="L41" s="72">
        <v>3.2906250000000001E-3</v>
      </c>
      <c r="M41" s="49">
        <v>100</v>
      </c>
      <c r="N41" s="12">
        <v>1</v>
      </c>
      <c r="O41" s="50">
        <v>4.7701388888888889E-3</v>
      </c>
      <c r="P41" s="36">
        <f t="shared" si="2"/>
        <v>398</v>
      </c>
      <c r="Q41" s="18">
        <v>9</v>
      </c>
      <c r="R41" s="37">
        <f t="shared" si="3"/>
        <v>1.3437268518518519E-2</v>
      </c>
    </row>
    <row r="42" spans="1:18" x14ac:dyDescent="0.2">
      <c r="A42" s="238" t="s">
        <v>60</v>
      </c>
      <c r="B42" s="27" t="s">
        <v>101</v>
      </c>
      <c r="C42" s="233">
        <v>63</v>
      </c>
      <c r="D42" s="103">
        <v>100</v>
      </c>
      <c r="E42" s="8">
        <v>12</v>
      </c>
      <c r="F42" s="106">
        <v>1.6001157407407407E-3</v>
      </c>
      <c r="G42" s="94">
        <v>98</v>
      </c>
      <c r="H42" s="9">
        <v>27</v>
      </c>
      <c r="I42" s="87">
        <v>5.9984953703703702E-3</v>
      </c>
      <c r="J42" s="71">
        <v>100</v>
      </c>
      <c r="K42" s="17">
        <v>8</v>
      </c>
      <c r="L42" s="72">
        <v>3.6142361111111115E-3</v>
      </c>
      <c r="M42" s="49">
        <v>100</v>
      </c>
      <c r="N42" s="12">
        <v>3</v>
      </c>
      <c r="O42" s="50">
        <v>5.0881944444444447E-3</v>
      </c>
      <c r="P42" s="36">
        <f t="shared" si="2"/>
        <v>398</v>
      </c>
      <c r="Q42" s="18">
        <v>11</v>
      </c>
      <c r="R42" s="37">
        <f t="shared" si="3"/>
        <v>1.6301041666666665E-2</v>
      </c>
    </row>
    <row r="43" spans="1:18" ht="17" thickBot="1" x14ac:dyDescent="0.25">
      <c r="A43" s="239" t="s">
        <v>60</v>
      </c>
      <c r="B43" s="240" t="s">
        <v>102</v>
      </c>
      <c r="C43" s="241">
        <v>62</v>
      </c>
      <c r="D43" s="103">
        <v>100</v>
      </c>
      <c r="E43" s="8">
        <v>19</v>
      </c>
      <c r="F43" s="106">
        <v>1.9513888888888888E-3</v>
      </c>
      <c r="G43" s="94">
        <v>96</v>
      </c>
      <c r="H43" s="11">
        <v>32</v>
      </c>
      <c r="I43" s="87">
        <v>5.3265046296296298E-3</v>
      </c>
      <c r="J43" s="71">
        <v>100</v>
      </c>
      <c r="K43" s="17">
        <v>12</v>
      </c>
      <c r="L43" s="72">
        <v>3.7745370370370367E-3</v>
      </c>
      <c r="M43" s="49">
        <v>100</v>
      </c>
      <c r="N43" s="12">
        <v>6</v>
      </c>
      <c r="O43" s="50">
        <v>5.5736111111111116E-3</v>
      </c>
      <c r="P43" s="36">
        <f t="shared" si="2"/>
        <v>396</v>
      </c>
      <c r="Q43" s="18">
        <v>22</v>
      </c>
      <c r="R43" s="37">
        <f t="shared" si="3"/>
        <v>1.6626041666666667E-2</v>
      </c>
    </row>
    <row r="44" spans="1:18" s="14" customFormat="1" ht="17" thickBot="1" x14ac:dyDescent="0.25">
      <c r="D44" s="41"/>
      <c r="F44" s="42"/>
      <c r="G44" s="41"/>
      <c r="I44" s="42"/>
      <c r="J44" s="41"/>
      <c r="L44" s="42"/>
      <c r="M44" s="41"/>
      <c r="O44" s="42"/>
      <c r="P44" s="41"/>
      <c r="R44" s="42"/>
    </row>
    <row r="45" spans="1:18" ht="17" thickBot="1" x14ac:dyDescent="0.25">
      <c r="A45" s="387" t="s">
        <v>103</v>
      </c>
      <c r="B45" s="388"/>
      <c r="C45" s="220"/>
      <c r="D45" s="389" t="s">
        <v>44</v>
      </c>
      <c r="E45" s="390"/>
      <c r="F45" s="390"/>
      <c r="G45" s="391" t="s">
        <v>45</v>
      </c>
      <c r="H45" s="391"/>
      <c r="I45" s="391"/>
      <c r="J45" s="392" t="s">
        <v>46</v>
      </c>
      <c r="K45" s="392"/>
      <c r="L45" s="392"/>
      <c r="M45" s="393" t="s">
        <v>63</v>
      </c>
      <c r="N45" s="393"/>
      <c r="O45" s="393"/>
      <c r="P45" s="394" t="s">
        <v>38</v>
      </c>
      <c r="Q45" s="394"/>
      <c r="R45" s="368"/>
    </row>
    <row r="46" spans="1:18" ht="36" thickTop="1" thickBot="1" x14ac:dyDescent="0.25">
      <c r="A46" s="221" t="s">
        <v>23</v>
      </c>
      <c r="B46" s="28" t="s">
        <v>24</v>
      </c>
      <c r="C46" s="222"/>
      <c r="D46" s="171" t="s">
        <v>25</v>
      </c>
      <c r="E46" s="172" t="s">
        <v>50</v>
      </c>
      <c r="F46" s="173" t="s">
        <v>26</v>
      </c>
      <c r="G46" s="174" t="s">
        <v>25</v>
      </c>
      <c r="H46" s="175" t="s">
        <v>50</v>
      </c>
      <c r="I46" s="176" t="s">
        <v>26</v>
      </c>
      <c r="J46" s="177" t="s">
        <v>25</v>
      </c>
      <c r="K46" s="178" t="s">
        <v>50</v>
      </c>
      <c r="L46" s="177" t="s">
        <v>26</v>
      </c>
      <c r="M46" s="179" t="s">
        <v>104</v>
      </c>
      <c r="N46" s="180" t="s">
        <v>50</v>
      </c>
      <c r="O46" s="181" t="s">
        <v>26</v>
      </c>
      <c r="P46" s="182" t="s">
        <v>25</v>
      </c>
      <c r="Q46" s="183" t="s">
        <v>50</v>
      </c>
      <c r="R46" s="144" t="s">
        <v>26</v>
      </c>
    </row>
    <row r="47" spans="1:18" x14ac:dyDescent="0.2">
      <c r="A47" s="223" t="s">
        <v>51</v>
      </c>
      <c r="B47" s="29" t="s">
        <v>105</v>
      </c>
      <c r="C47" s="224"/>
      <c r="D47" s="164">
        <v>100</v>
      </c>
      <c r="E47" s="155">
        <v>2</v>
      </c>
      <c r="F47" s="165">
        <v>1.0983796296296295E-3</v>
      </c>
      <c r="G47" s="166">
        <v>100</v>
      </c>
      <c r="H47" s="123">
        <v>1</v>
      </c>
      <c r="I47" s="167">
        <v>4.343865740740741E-3</v>
      </c>
      <c r="J47" s="74">
        <v>100</v>
      </c>
      <c r="K47" s="21">
        <v>1</v>
      </c>
      <c r="L47" s="157">
        <v>3.2938657407407413E-3</v>
      </c>
      <c r="M47" s="168">
        <v>98</v>
      </c>
      <c r="N47" s="169">
        <v>15</v>
      </c>
      <c r="O47" s="170">
        <v>7.5777777777777779E-3</v>
      </c>
      <c r="P47" s="127">
        <f t="shared" ref="P47:P73" si="4">SUM(D47+G47+J47+M47)</f>
        <v>398</v>
      </c>
      <c r="Q47" s="128">
        <v>5</v>
      </c>
      <c r="R47" s="129">
        <f t="shared" ref="R47:R73" si="5">SUM(F47+I47+L47+O47)</f>
        <v>1.6313888888888888E-2</v>
      </c>
    </row>
    <row r="48" spans="1:18" x14ac:dyDescent="0.2">
      <c r="A48" s="225" t="s">
        <v>51</v>
      </c>
      <c r="B48" s="30" t="s">
        <v>106</v>
      </c>
      <c r="C48" s="226"/>
      <c r="D48" s="103">
        <v>100</v>
      </c>
      <c r="E48" s="8">
        <v>10</v>
      </c>
      <c r="F48" s="110">
        <v>1.5346064814814816E-3</v>
      </c>
      <c r="G48" s="86">
        <v>96</v>
      </c>
      <c r="H48" s="9">
        <v>22</v>
      </c>
      <c r="I48" s="90">
        <v>6.7163194444444449E-3</v>
      </c>
      <c r="J48" s="71">
        <v>92</v>
      </c>
      <c r="K48" s="17">
        <v>26</v>
      </c>
      <c r="L48" s="75">
        <v>5.5034722222222221E-3</v>
      </c>
      <c r="M48" s="60">
        <v>98</v>
      </c>
      <c r="N48" s="10">
        <v>21</v>
      </c>
      <c r="O48" s="61">
        <v>9.4905092592592593E-3</v>
      </c>
      <c r="P48" s="36">
        <f t="shared" si="4"/>
        <v>386</v>
      </c>
      <c r="Q48" s="18">
        <v>25</v>
      </c>
      <c r="R48" s="37">
        <f t="shared" si="5"/>
        <v>2.3244907407407409E-2</v>
      </c>
    </row>
    <row r="49" spans="1:18" x14ac:dyDescent="0.2">
      <c r="A49" s="225" t="s">
        <v>69</v>
      </c>
      <c r="B49" s="30" t="s">
        <v>107</v>
      </c>
      <c r="C49" s="226"/>
      <c r="D49" s="103">
        <v>100</v>
      </c>
      <c r="E49" s="8">
        <v>6</v>
      </c>
      <c r="F49" s="109">
        <v>1.4319444444444442E-3</v>
      </c>
      <c r="G49" s="86">
        <v>100</v>
      </c>
      <c r="H49" s="9">
        <v>6</v>
      </c>
      <c r="I49" s="90">
        <v>5.8201388888888886E-3</v>
      </c>
      <c r="J49" s="71">
        <v>96</v>
      </c>
      <c r="K49" s="17">
        <v>21</v>
      </c>
      <c r="L49" s="75">
        <v>5.5824074074074075E-3</v>
      </c>
      <c r="M49" s="60">
        <v>100</v>
      </c>
      <c r="N49" s="10">
        <v>7</v>
      </c>
      <c r="O49" s="61">
        <v>7.6467592592592594E-3</v>
      </c>
      <c r="P49" s="36">
        <f t="shared" si="4"/>
        <v>396</v>
      </c>
      <c r="Q49" s="18">
        <v>8</v>
      </c>
      <c r="R49" s="37">
        <f t="shared" si="5"/>
        <v>2.0481249999999999E-2</v>
      </c>
    </row>
    <row r="50" spans="1:18" x14ac:dyDescent="0.2">
      <c r="A50" s="225" t="s">
        <v>69</v>
      </c>
      <c r="B50" s="30" t="s">
        <v>108</v>
      </c>
      <c r="C50" s="226"/>
      <c r="D50" s="103">
        <v>100</v>
      </c>
      <c r="E50" s="8">
        <v>13</v>
      </c>
      <c r="F50" s="109">
        <v>1.8525462962962964E-3</v>
      </c>
      <c r="G50" s="86">
        <v>96</v>
      </c>
      <c r="H50" s="9">
        <v>23</v>
      </c>
      <c r="I50" s="90">
        <v>6.9468750000000008E-3</v>
      </c>
      <c r="J50" s="71">
        <v>100</v>
      </c>
      <c r="K50" s="17">
        <v>4</v>
      </c>
      <c r="L50" s="75">
        <v>4.279861111111111E-3</v>
      </c>
      <c r="M50" s="60">
        <v>98</v>
      </c>
      <c r="N50" s="10">
        <v>20</v>
      </c>
      <c r="O50" s="61">
        <v>8.68599537037037E-3</v>
      </c>
      <c r="P50" s="36">
        <f t="shared" si="4"/>
        <v>394</v>
      </c>
      <c r="Q50" s="18">
        <v>16</v>
      </c>
      <c r="R50" s="37">
        <f t="shared" si="5"/>
        <v>2.1765277777777779E-2</v>
      </c>
    </row>
    <row r="51" spans="1:18" x14ac:dyDescent="0.2">
      <c r="A51" s="225" t="s">
        <v>109</v>
      </c>
      <c r="B51" s="30" t="s">
        <v>110</v>
      </c>
      <c r="C51" s="226"/>
      <c r="D51" s="103">
        <v>100</v>
      </c>
      <c r="E51" s="8">
        <v>7</v>
      </c>
      <c r="F51" s="109">
        <v>1.4376157407407408E-3</v>
      </c>
      <c r="G51" s="86">
        <v>90</v>
      </c>
      <c r="H51" s="9">
        <v>27</v>
      </c>
      <c r="I51" s="90">
        <v>9.5096064814814817E-3</v>
      </c>
      <c r="J51" s="71">
        <v>98</v>
      </c>
      <c r="K51" s="17">
        <v>18</v>
      </c>
      <c r="L51" s="75">
        <v>4.5276620370370375E-3</v>
      </c>
      <c r="M51" s="60">
        <v>100</v>
      </c>
      <c r="N51" s="10">
        <v>6</v>
      </c>
      <c r="O51" s="61">
        <v>7.6135416666666669E-3</v>
      </c>
      <c r="P51" s="36">
        <f t="shared" si="4"/>
        <v>388</v>
      </c>
      <c r="Q51" s="18">
        <v>24</v>
      </c>
      <c r="R51" s="38">
        <f t="shared" si="5"/>
        <v>2.3088425925925929E-2</v>
      </c>
    </row>
    <row r="52" spans="1:18" x14ac:dyDescent="0.2">
      <c r="A52" s="225" t="s">
        <v>71</v>
      </c>
      <c r="B52" s="30" t="s">
        <v>111</v>
      </c>
      <c r="C52" s="226"/>
      <c r="D52" s="103">
        <v>100</v>
      </c>
      <c r="E52" s="8">
        <v>1</v>
      </c>
      <c r="F52" s="104">
        <v>8.9803240740740729E-4</v>
      </c>
      <c r="G52" s="86">
        <v>100</v>
      </c>
      <c r="H52" s="9">
        <v>3</v>
      </c>
      <c r="I52" s="87">
        <v>5.3586805555555549E-3</v>
      </c>
      <c r="J52" s="71">
        <v>98</v>
      </c>
      <c r="K52" s="17">
        <v>12</v>
      </c>
      <c r="L52" s="72">
        <v>3.521064814814815E-3</v>
      </c>
      <c r="M52" s="60">
        <v>94</v>
      </c>
      <c r="N52" s="10">
        <v>27</v>
      </c>
      <c r="O52" s="62">
        <v>6.6675925925925921E-3</v>
      </c>
      <c r="P52" s="36">
        <f t="shared" si="4"/>
        <v>392</v>
      </c>
      <c r="Q52" s="18">
        <v>18</v>
      </c>
      <c r="R52" s="37">
        <f t="shared" si="5"/>
        <v>1.6445370370370371E-2</v>
      </c>
    </row>
    <row r="53" spans="1:18" x14ac:dyDescent="0.2">
      <c r="A53" s="225" t="s">
        <v>112</v>
      </c>
      <c r="B53" s="30" t="s">
        <v>113</v>
      </c>
      <c r="C53" s="226"/>
      <c r="D53" s="103">
        <v>100</v>
      </c>
      <c r="E53" s="8">
        <v>20</v>
      </c>
      <c r="F53" s="106">
        <v>2.1614583333333334E-3</v>
      </c>
      <c r="G53" s="86">
        <v>100</v>
      </c>
      <c r="H53" s="9">
        <v>10</v>
      </c>
      <c r="I53" s="87">
        <v>7.4627314814814825E-3</v>
      </c>
      <c r="J53" s="71">
        <v>98</v>
      </c>
      <c r="K53" s="17">
        <v>14</v>
      </c>
      <c r="L53" s="72">
        <v>3.7714120370370367E-3</v>
      </c>
      <c r="M53" s="60">
        <v>98</v>
      </c>
      <c r="N53" s="10">
        <v>16</v>
      </c>
      <c r="O53" s="62">
        <v>7.7122685185185176E-3</v>
      </c>
      <c r="P53" s="36">
        <f t="shared" si="4"/>
        <v>396</v>
      </c>
      <c r="Q53" s="18">
        <v>9</v>
      </c>
      <c r="R53" s="37">
        <f t="shared" si="5"/>
        <v>2.1107870370370371E-2</v>
      </c>
    </row>
    <row r="54" spans="1:18" x14ac:dyDescent="0.2">
      <c r="A54" s="225" t="s">
        <v>112</v>
      </c>
      <c r="B54" s="30" t="s">
        <v>114</v>
      </c>
      <c r="C54" s="226"/>
      <c r="D54" s="103">
        <v>100</v>
      </c>
      <c r="E54" s="8">
        <v>22</v>
      </c>
      <c r="F54" s="104">
        <v>2.2535879629629629E-3</v>
      </c>
      <c r="G54" s="86">
        <v>98</v>
      </c>
      <c r="H54" s="9">
        <v>18</v>
      </c>
      <c r="I54" s="87">
        <v>7.6663194444444444E-3</v>
      </c>
      <c r="J54" s="71">
        <v>100</v>
      </c>
      <c r="K54" s="17">
        <v>7</v>
      </c>
      <c r="L54" s="76">
        <v>4.773958333333334E-3</v>
      </c>
      <c r="M54" s="63">
        <v>98</v>
      </c>
      <c r="N54" s="10">
        <v>19</v>
      </c>
      <c r="O54" s="62">
        <v>8.3484953703703707E-3</v>
      </c>
      <c r="P54" s="36">
        <f t="shared" si="4"/>
        <v>396</v>
      </c>
      <c r="Q54" s="18">
        <v>10</v>
      </c>
      <c r="R54" s="37">
        <f t="shared" si="5"/>
        <v>2.3042361111111111E-2</v>
      </c>
    </row>
    <row r="55" spans="1:18" x14ac:dyDescent="0.2">
      <c r="A55" s="225" t="s">
        <v>112</v>
      </c>
      <c r="B55" s="30" t="s">
        <v>115</v>
      </c>
      <c r="C55" s="226"/>
      <c r="D55" s="103">
        <v>100</v>
      </c>
      <c r="E55" s="8">
        <v>9</v>
      </c>
      <c r="F55" s="106">
        <v>1.5100694444444443E-3</v>
      </c>
      <c r="G55" s="86">
        <v>98</v>
      </c>
      <c r="H55" s="9">
        <v>19</v>
      </c>
      <c r="I55" s="87">
        <v>7.7959490740740732E-3</v>
      </c>
      <c r="J55" s="71">
        <v>96</v>
      </c>
      <c r="K55" s="17">
        <v>19</v>
      </c>
      <c r="L55" s="72">
        <v>3.3694444444444444E-3</v>
      </c>
      <c r="M55" s="60">
        <v>100</v>
      </c>
      <c r="N55" s="10">
        <v>10</v>
      </c>
      <c r="O55" s="62">
        <v>8.3318287037037041E-3</v>
      </c>
      <c r="P55" s="36">
        <f t="shared" si="4"/>
        <v>394</v>
      </c>
      <c r="Q55" s="18">
        <v>15</v>
      </c>
      <c r="R55" s="37">
        <f t="shared" si="5"/>
        <v>2.1007291666666664E-2</v>
      </c>
    </row>
    <row r="56" spans="1:18" x14ac:dyDescent="0.2">
      <c r="A56" s="225" t="s">
        <v>112</v>
      </c>
      <c r="B56" s="30" t="s">
        <v>116</v>
      </c>
      <c r="C56" s="226"/>
      <c r="D56" s="103">
        <v>100</v>
      </c>
      <c r="E56" s="8">
        <v>14</v>
      </c>
      <c r="F56" s="106">
        <v>1.8583333333333334E-3</v>
      </c>
      <c r="G56" s="86">
        <v>96</v>
      </c>
      <c r="H56" s="9">
        <v>26</v>
      </c>
      <c r="I56" s="87">
        <v>8.8576388888888889E-3</v>
      </c>
      <c r="J56" s="71">
        <v>100</v>
      </c>
      <c r="K56" s="17">
        <v>6</v>
      </c>
      <c r="L56" s="72">
        <v>4.5026620370370368E-3</v>
      </c>
      <c r="M56" s="60">
        <v>98</v>
      </c>
      <c r="N56" s="10">
        <v>24</v>
      </c>
      <c r="O56" s="62">
        <v>1.033599537037037E-2</v>
      </c>
      <c r="P56" s="36">
        <f t="shared" si="4"/>
        <v>394</v>
      </c>
      <c r="Q56" s="18">
        <v>17</v>
      </c>
      <c r="R56" s="37">
        <f t="shared" si="5"/>
        <v>2.5554629629629629E-2</v>
      </c>
    </row>
    <row r="57" spans="1:18" x14ac:dyDescent="0.2">
      <c r="A57" s="225" t="s">
        <v>112</v>
      </c>
      <c r="B57" s="30" t="s">
        <v>117</v>
      </c>
      <c r="C57" s="226"/>
      <c r="D57" s="103">
        <v>100</v>
      </c>
      <c r="E57" s="8">
        <v>18</v>
      </c>
      <c r="F57" s="104">
        <v>2.055787037037037E-3</v>
      </c>
      <c r="G57" s="86">
        <v>96</v>
      </c>
      <c r="H57" s="9">
        <v>25</v>
      </c>
      <c r="I57" s="87">
        <v>8.8134259259259259E-3</v>
      </c>
      <c r="J57" s="71">
        <v>98</v>
      </c>
      <c r="K57" s="17">
        <v>15</v>
      </c>
      <c r="L57" s="72">
        <v>4.1950231481481482E-3</v>
      </c>
      <c r="M57" s="60">
        <v>98</v>
      </c>
      <c r="N57" s="10">
        <v>22</v>
      </c>
      <c r="O57" s="62">
        <v>9.8851851851851861E-3</v>
      </c>
      <c r="P57" s="36">
        <f t="shared" si="4"/>
        <v>392</v>
      </c>
      <c r="Q57" s="18">
        <v>20</v>
      </c>
      <c r="R57" s="37">
        <f t="shared" si="5"/>
        <v>2.4949421296296299E-2</v>
      </c>
    </row>
    <row r="58" spans="1:18" x14ac:dyDescent="0.2">
      <c r="A58" s="225" t="s">
        <v>112</v>
      </c>
      <c r="B58" s="30" t="s">
        <v>118</v>
      </c>
      <c r="C58" s="226"/>
      <c r="D58" s="103">
        <v>98</v>
      </c>
      <c r="E58" s="8">
        <v>25</v>
      </c>
      <c r="F58" s="106">
        <v>1.5567129629629629E-3</v>
      </c>
      <c r="G58" s="86">
        <v>98</v>
      </c>
      <c r="H58" s="9">
        <v>15</v>
      </c>
      <c r="I58" s="87">
        <v>7.2222222222222228E-3</v>
      </c>
      <c r="J58" s="71">
        <v>92</v>
      </c>
      <c r="K58" s="17">
        <v>25</v>
      </c>
      <c r="L58" s="72">
        <v>4.2168981481481476E-3</v>
      </c>
      <c r="M58" s="60">
        <v>100</v>
      </c>
      <c r="N58" s="10">
        <v>8</v>
      </c>
      <c r="O58" s="62">
        <v>7.8989583333333325E-3</v>
      </c>
      <c r="P58" s="36">
        <f t="shared" si="4"/>
        <v>388</v>
      </c>
      <c r="Q58" s="18">
        <v>22</v>
      </c>
      <c r="R58" s="37">
        <f t="shared" si="5"/>
        <v>2.0894791666666662E-2</v>
      </c>
    </row>
    <row r="59" spans="1:18" x14ac:dyDescent="0.2">
      <c r="A59" s="225" t="s">
        <v>112</v>
      </c>
      <c r="B59" s="30" t="s">
        <v>119</v>
      </c>
      <c r="C59" s="226"/>
      <c r="D59" s="103">
        <v>100</v>
      </c>
      <c r="E59" s="8">
        <v>15</v>
      </c>
      <c r="F59" s="106">
        <v>1.8587962962962965E-3</v>
      </c>
      <c r="G59" s="86">
        <v>96</v>
      </c>
      <c r="H59" s="9">
        <v>24</v>
      </c>
      <c r="I59" s="87">
        <v>8.1166666666666661E-3</v>
      </c>
      <c r="J59" s="71">
        <v>94</v>
      </c>
      <c r="K59" s="17">
        <v>23</v>
      </c>
      <c r="L59" s="72">
        <v>4.6925925925925928E-3</v>
      </c>
      <c r="M59" s="60">
        <v>98</v>
      </c>
      <c r="N59" s="10">
        <v>17</v>
      </c>
      <c r="O59" s="62">
        <v>7.7546296296296287E-3</v>
      </c>
      <c r="P59" s="36">
        <f t="shared" si="4"/>
        <v>388</v>
      </c>
      <c r="Q59" s="18">
        <v>23</v>
      </c>
      <c r="R59" s="38">
        <f t="shared" si="5"/>
        <v>2.2422685185185184E-2</v>
      </c>
    </row>
    <row r="60" spans="1:18" x14ac:dyDescent="0.2">
      <c r="A60" s="225" t="s">
        <v>112</v>
      </c>
      <c r="B60" s="30" t="s">
        <v>120</v>
      </c>
      <c r="C60" s="226"/>
      <c r="D60" s="103">
        <v>88</v>
      </c>
      <c r="E60" s="8">
        <v>27</v>
      </c>
      <c r="F60" s="104">
        <v>4.5078703703703704E-3</v>
      </c>
      <c r="G60" s="86">
        <v>100</v>
      </c>
      <c r="H60" s="9">
        <v>13</v>
      </c>
      <c r="I60" s="87">
        <v>1.0039814814814814E-2</v>
      </c>
      <c r="J60" s="71">
        <v>100</v>
      </c>
      <c r="K60" s="17">
        <v>10</v>
      </c>
      <c r="L60" s="72">
        <v>5.3085648148148146E-3</v>
      </c>
      <c r="M60" s="60">
        <v>96</v>
      </c>
      <c r="N60" s="10">
        <v>26</v>
      </c>
      <c r="O60" s="62">
        <v>1.1924189814814815E-2</v>
      </c>
      <c r="P60" s="36">
        <f t="shared" si="4"/>
        <v>384</v>
      </c>
      <c r="Q60" s="18">
        <v>27</v>
      </c>
      <c r="R60" s="37">
        <f t="shared" si="5"/>
        <v>3.1780439814814813E-2</v>
      </c>
    </row>
    <row r="61" spans="1:18" x14ac:dyDescent="0.2">
      <c r="A61" s="225" t="s">
        <v>53</v>
      </c>
      <c r="B61" s="30" t="s">
        <v>121</v>
      </c>
      <c r="C61" s="226"/>
      <c r="D61" s="103">
        <v>100</v>
      </c>
      <c r="E61" s="8">
        <v>21</v>
      </c>
      <c r="F61" s="106">
        <v>2.180208333333333E-3</v>
      </c>
      <c r="G61" s="86">
        <v>100</v>
      </c>
      <c r="H61" s="9">
        <v>11</v>
      </c>
      <c r="I61" s="87">
        <v>7.4630787037037035E-3</v>
      </c>
      <c r="J61" s="71">
        <v>98</v>
      </c>
      <c r="K61" s="17">
        <v>16</v>
      </c>
      <c r="L61" s="72">
        <v>4.2303240740740747E-3</v>
      </c>
      <c r="M61" s="60">
        <v>100</v>
      </c>
      <c r="N61" s="10">
        <v>12</v>
      </c>
      <c r="O61" s="62">
        <v>9.1258101851851865E-3</v>
      </c>
      <c r="P61" s="39">
        <f t="shared" si="4"/>
        <v>398</v>
      </c>
      <c r="Q61" s="18">
        <v>7</v>
      </c>
      <c r="R61" s="40">
        <f t="shared" si="5"/>
        <v>2.2999421296296299E-2</v>
      </c>
    </row>
    <row r="62" spans="1:18" x14ac:dyDescent="0.2">
      <c r="A62" s="225" t="s">
        <v>53</v>
      </c>
      <c r="B62" s="30" t="s">
        <v>122</v>
      </c>
      <c r="C62" s="226"/>
      <c r="D62" s="103">
        <v>100</v>
      </c>
      <c r="E62" s="8">
        <v>12</v>
      </c>
      <c r="F62" s="106">
        <v>1.6337962962962964E-3</v>
      </c>
      <c r="G62" s="86">
        <v>96</v>
      </c>
      <c r="H62" s="9">
        <v>20</v>
      </c>
      <c r="I62" s="87">
        <v>4.6542824074074073E-3</v>
      </c>
      <c r="J62" s="71">
        <v>98</v>
      </c>
      <c r="K62" s="17">
        <v>11</v>
      </c>
      <c r="L62" s="72">
        <v>2.9481481481481477E-3</v>
      </c>
      <c r="M62" s="60">
        <v>100</v>
      </c>
      <c r="N62" s="10">
        <v>3</v>
      </c>
      <c r="O62" s="62">
        <v>6.8123842592592602E-3</v>
      </c>
      <c r="P62" s="36">
        <f t="shared" si="4"/>
        <v>394</v>
      </c>
      <c r="Q62" s="18">
        <v>11</v>
      </c>
      <c r="R62" s="37">
        <f t="shared" si="5"/>
        <v>1.6048611111111111E-2</v>
      </c>
    </row>
    <row r="63" spans="1:18" x14ac:dyDescent="0.2">
      <c r="A63" s="225" t="s">
        <v>53</v>
      </c>
      <c r="B63" s="30" t="s">
        <v>123</v>
      </c>
      <c r="C63" s="226"/>
      <c r="D63" s="103">
        <v>100</v>
      </c>
      <c r="E63" s="8">
        <v>5</v>
      </c>
      <c r="F63" s="106">
        <v>1.3081018518518517E-3</v>
      </c>
      <c r="G63" s="86">
        <v>98</v>
      </c>
      <c r="H63" s="9">
        <v>14</v>
      </c>
      <c r="I63" s="87">
        <v>6.163541666666667E-3</v>
      </c>
      <c r="J63" s="71">
        <v>96</v>
      </c>
      <c r="K63" s="17">
        <v>20</v>
      </c>
      <c r="L63" s="72">
        <v>3.7438657407407407E-3</v>
      </c>
      <c r="M63" s="60">
        <v>100</v>
      </c>
      <c r="N63" s="10">
        <v>4</v>
      </c>
      <c r="O63" s="62">
        <v>7.2659722222222214E-3</v>
      </c>
      <c r="P63" s="36">
        <f t="shared" si="4"/>
        <v>394</v>
      </c>
      <c r="Q63" s="18">
        <v>13</v>
      </c>
      <c r="R63" s="38">
        <f t="shared" si="5"/>
        <v>1.8481481481481481E-2</v>
      </c>
    </row>
    <row r="64" spans="1:18" x14ac:dyDescent="0.2">
      <c r="A64" s="225" t="s">
        <v>53</v>
      </c>
      <c r="B64" s="30" t="s">
        <v>124</v>
      </c>
      <c r="C64" s="226"/>
      <c r="D64" s="111">
        <v>96</v>
      </c>
      <c r="E64" s="8">
        <v>26</v>
      </c>
      <c r="F64" s="106">
        <v>1.9802083333333334E-3</v>
      </c>
      <c r="G64" s="94">
        <v>100</v>
      </c>
      <c r="H64" s="9">
        <v>8</v>
      </c>
      <c r="I64" s="87">
        <v>6.2445601851851855E-3</v>
      </c>
      <c r="J64" s="78">
        <v>90</v>
      </c>
      <c r="K64" s="17">
        <v>27</v>
      </c>
      <c r="L64" s="79">
        <v>6.59363425925926E-3</v>
      </c>
      <c r="M64" s="64">
        <v>98</v>
      </c>
      <c r="N64" s="10">
        <v>23</v>
      </c>
      <c r="O64" s="62">
        <v>1.0082754629629631E-2</v>
      </c>
      <c r="P64" s="36">
        <f t="shared" si="4"/>
        <v>384</v>
      </c>
      <c r="Q64" s="18">
        <v>26</v>
      </c>
      <c r="R64" s="37">
        <f t="shared" si="5"/>
        <v>2.4901157407407407E-2</v>
      </c>
    </row>
    <row r="65" spans="1:18" x14ac:dyDescent="0.2">
      <c r="A65" s="225" t="s">
        <v>55</v>
      </c>
      <c r="B65" s="30" t="s">
        <v>125</v>
      </c>
      <c r="C65" s="226"/>
      <c r="D65" s="103">
        <v>100</v>
      </c>
      <c r="E65" s="8">
        <v>17</v>
      </c>
      <c r="F65" s="106">
        <v>1.9837962962962964E-3</v>
      </c>
      <c r="G65" s="86">
        <v>98</v>
      </c>
      <c r="H65" s="9">
        <v>17</v>
      </c>
      <c r="I65" s="87">
        <v>7.4579861111111105E-3</v>
      </c>
      <c r="J65" s="71">
        <v>98</v>
      </c>
      <c r="K65" s="17">
        <v>13</v>
      </c>
      <c r="L65" s="72">
        <v>3.5384259259259258E-3</v>
      </c>
      <c r="M65" s="60">
        <v>98</v>
      </c>
      <c r="N65" s="10">
        <v>13</v>
      </c>
      <c r="O65" s="62">
        <v>7.1495370370370376E-3</v>
      </c>
      <c r="P65" s="36">
        <f t="shared" si="4"/>
        <v>394</v>
      </c>
      <c r="Q65" s="18">
        <v>14</v>
      </c>
      <c r="R65" s="37">
        <f t="shared" si="5"/>
        <v>2.0129745370370371E-2</v>
      </c>
    </row>
    <row r="66" spans="1:18" x14ac:dyDescent="0.2">
      <c r="A66" s="225" t="s">
        <v>82</v>
      </c>
      <c r="B66" s="30" t="s">
        <v>126</v>
      </c>
      <c r="C66" s="226"/>
      <c r="D66" s="103">
        <v>100</v>
      </c>
      <c r="E66" s="8">
        <v>19</v>
      </c>
      <c r="F66" s="106">
        <v>2.1181712962962964E-3</v>
      </c>
      <c r="G66" s="86">
        <v>100</v>
      </c>
      <c r="H66" s="9">
        <v>9</v>
      </c>
      <c r="I66" s="87">
        <v>6.3906250000000005E-3</v>
      </c>
      <c r="J66" s="71">
        <v>100</v>
      </c>
      <c r="K66" s="17">
        <v>8</v>
      </c>
      <c r="L66" s="72">
        <v>5.1451388888888892E-3</v>
      </c>
      <c r="M66" s="60">
        <v>100</v>
      </c>
      <c r="N66" s="10">
        <v>11</v>
      </c>
      <c r="O66" s="62">
        <v>9.0190972222222218E-3</v>
      </c>
      <c r="P66" s="36">
        <f t="shared" si="4"/>
        <v>400</v>
      </c>
      <c r="Q66" s="18">
        <v>3</v>
      </c>
      <c r="R66" s="38">
        <f t="shared" si="5"/>
        <v>2.2673032407407409E-2</v>
      </c>
    </row>
    <row r="67" spans="1:18" x14ac:dyDescent="0.2">
      <c r="A67" s="225" t="s">
        <v>82</v>
      </c>
      <c r="B67" s="30" t="s">
        <v>127</v>
      </c>
      <c r="C67" s="226"/>
      <c r="D67" s="103">
        <v>100</v>
      </c>
      <c r="E67" s="8">
        <v>8</v>
      </c>
      <c r="F67" s="106">
        <v>1.4770833333333331E-3</v>
      </c>
      <c r="G67" s="86">
        <v>100</v>
      </c>
      <c r="H67" s="9">
        <v>12</v>
      </c>
      <c r="I67" s="87">
        <v>8.5018518518518525E-3</v>
      </c>
      <c r="J67" s="71">
        <v>100</v>
      </c>
      <c r="K67" s="17">
        <v>9</v>
      </c>
      <c r="L67" s="72">
        <v>5.1733796296296293E-3</v>
      </c>
      <c r="M67" s="60">
        <v>100</v>
      </c>
      <c r="N67" s="10">
        <v>9</v>
      </c>
      <c r="O67" s="62">
        <v>8.2233796296296308E-3</v>
      </c>
      <c r="P67" s="36">
        <f t="shared" si="4"/>
        <v>400</v>
      </c>
      <c r="Q67" s="18">
        <v>4</v>
      </c>
      <c r="R67" s="37">
        <f t="shared" si="5"/>
        <v>2.3375694444444449E-2</v>
      </c>
    </row>
    <row r="68" spans="1:18" x14ac:dyDescent="0.2">
      <c r="A68" s="225" t="s">
        <v>84</v>
      </c>
      <c r="B68" s="30" t="s">
        <v>128</v>
      </c>
      <c r="C68" s="226"/>
      <c r="D68" s="103">
        <v>100</v>
      </c>
      <c r="E68" s="8">
        <v>24</v>
      </c>
      <c r="F68" s="106">
        <v>2.6202546296296299E-3</v>
      </c>
      <c r="G68" s="86">
        <v>98</v>
      </c>
      <c r="H68" s="9">
        <v>16</v>
      </c>
      <c r="I68" s="87">
        <v>7.3313657407407416E-3</v>
      </c>
      <c r="J68" s="71">
        <v>96</v>
      </c>
      <c r="K68" s="17">
        <v>22</v>
      </c>
      <c r="L68" s="72">
        <v>6.5090277777777768E-3</v>
      </c>
      <c r="M68" s="60">
        <v>98</v>
      </c>
      <c r="N68" s="10">
        <v>25</v>
      </c>
      <c r="O68" s="62">
        <v>1.1600810185185184E-2</v>
      </c>
      <c r="P68" s="36">
        <f t="shared" si="4"/>
        <v>392</v>
      </c>
      <c r="Q68" s="18">
        <v>21</v>
      </c>
      <c r="R68" s="37">
        <f t="shared" si="5"/>
        <v>2.8061458333333331E-2</v>
      </c>
    </row>
    <row r="69" spans="1:18" x14ac:dyDescent="0.2">
      <c r="A69" s="225" t="s">
        <v>96</v>
      </c>
      <c r="B69" s="30" t="s">
        <v>129</v>
      </c>
      <c r="C69" s="226"/>
      <c r="D69" s="103">
        <v>100</v>
      </c>
      <c r="E69" s="8">
        <v>3</v>
      </c>
      <c r="F69" s="106">
        <v>1.18125E-3</v>
      </c>
      <c r="G69" s="86">
        <v>100</v>
      </c>
      <c r="H69" s="9">
        <v>5</v>
      </c>
      <c r="I69" s="87">
        <v>5.6129629629629628E-3</v>
      </c>
      <c r="J69" s="71">
        <v>100</v>
      </c>
      <c r="K69" s="17">
        <v>2</v>
      </c>
      <c r="L69" s="72">
        <v>3.6689814814814814E-3</v>
      </c>
      <c r="M69" s="60">
        <v>98</v>
      </c>
      <c r="N69" s="10">
        <v>14</v>
      </c>
      <c r="O69" s="62">
        <v>7.5625000000000006E-3</v>
      </c>
      <c r="P69" s="36">
        <f t="shared" si="4"/>
        <v>398</v>
      </c>
      <c r="Q69" s="18">
        <v>6</v>
      </c>
      <c r="R69" s="37">
        <f t="shared" si="5"/>
        <v>1.8025694444444445E-2</v>
      </c>
    </row>
    <row r="70" spans="1:18" x14ac:dyDescent="0.2">
      <c r="A70" s="225" t="s">
        <v>96</v>
      </c>
      <c r="B70" s="30" t="s">
        <v>130</v>
      </c>
      <c r="C70" s="226"/>
      <c r="D70" s="103">
        <v>100</v>
      </c>
      <c r="E70" s="8">
        <v>16</v>
      </c>
      <c r="F70" s="106">
        <v>1.8685185185185185E-3</v>
      </c>
      <c r="G70" s="86">
        <v>100</v>
      </c>
      <c r="H70" s="9">
        <v>4</v>
      </c>
      <c r="I70" s="87">
        <v>5.4429398148148145E-3</v>
      </c>
      <c r="J70" s="71">
        <v>94</v>
      </c>
      <c r="K70" s="17">
        <v>24</v>
      </c>
      <c r="L70" s="72">
        <v>4.7025462962962958E-3</v>
      </c>
      <c r="M70" s="60">
        <v>100</v>
      </c>
      <c r="N70" s="10">
        <v>2</v>
      </c>
      <c r="O70" s="62">
        <v>5.9812499999999996E-3</v>
      </c>
      <c r="P70" s="36">
        <f t="shared" si="4"/>
        <v>394</v>
      </c>
      <c r="Q70" s="18">
        <v>12</v>
      </c>
      <c r="R70" s="37">
        <f t="shared" si="5"/>
        <v>1.7995254629629628E-2</v>
      </c>
    </row>
    <row r="71" spans="1:18" x14ac:dyDescent="0.2">
      <c r="A71" s="225" t="s">
        <v>96</v>
      </c>
      <c r="B71" s="30" t="s">
        <v>131</v>
      </c>
      <c r="C71" s="226"/>
      <c r="D71" s="103">
        <v>100</v>
      </c>
      <c r="E71" s="8">
        <v>4</v>
      </c>
      <c r="F71" s="106">
        <v>1.2421296296296297E-3</v>
      </c>
      <c r="G71" s="86">
        <v>96</v>
      </c>
      <c r="H71" s="9">
        <v>21</v>
      </c>
      <c r="I71" s="87">
        <v>6.2445601851851855E-3</v>
      </c>
      <c r="J71" s="71">
        <v>98</v>
      </c>
      <c r="K71" s="17">
        <v>17</v>
      </c>
      <c r="L71" s="72">
        <v>4.3659722222222216E-3</v>
      </c>
      <c r="M71" s="60">
        <v>98</v>
      </c>
      <c r="N71" s="10">
        <v>18</v>
      </c>
      <c r="O71" s="62">
        <v>7.8927083333333332E-3</v>
      </c>
      <c r="P71" s="36">
        <f t="shared" si="4"/>
        <v>392</v>
      </c>
      <c r="Q71" s="18">
        <v>19</v>
      </c>
      <c r="R71" s="37">
        <f t="shared" si="5"/>
        <v>1.9745370370370371E-2</v>
      </c>
    </row>
    <row r="72" spans="1:18" x14ac:dyDescent="0.2">
      <c r="A72" s="225" t="s">
        <v>60</v>
      </c>
      <c r="B72" s="30" t="s">
        <v>132</v>
      </c>
      <c r="C72" s="226"/>
      <c r="D72" s="103">
        <v>100</v>
      </c>
      <c r="E72" s="8">
        <v>11</v>
      </c>
      <c r="F72" s="106">
        <v>1.5616898148148146E-3</v>
      </c>
      <c r="G72" s="86">
        <v>100</v>
      </c>
      <c r="H72" s="9">
        <v>2</v>
      </c>
      <c r="I72" s="87">
        <v>5.155439814814815E-3</v>
      </c>
      <c r="J72" s="71">
        <v>100</v>
      </c>
      <c r="K72" s="17">
        <v>3</v>
      </c>
      <c r="L72" s="72">
        <v>3.9969907407407411E-3</v>
      </c>
      <c r="M72" s="60">
        <v>100</v>
      </c>
      <c r="N72" s="10">
        <v>1</v>
      </c>
      <c r="O72" s="62">
        <v>5.7968749999999999E-3</v>
      </c>
      <c r="P72" s="36">
        <f t="shared" si="4"/>
        <v>400</v>
      </c>
      <c r="Q72" s="18">
        <v>1</v>
      </c>
      <c r="R72" s="37">
        <f t="shared" si="5"/>
        <v>1.651099537037037E-2</v>
      </c>
    </row>
    <row r="73" spans="1:18" ht="17" thickBot="1" x14ac:dyDescent="0.25">
      <c r="A73" s="227" t="s">
        <v>60</v>
      </c>
      <c r="B73" s="228" t="s">
        <v>133</v>
      </c>
      <c r="C73" s="229"/>
      <c r="D73" s="111">
        <v>100</v>
      </c>
      <c r="E73" s="8">
        <v>23</v>
      </c>
      <c r="F73" s="106">
        <v>2.4523148148148147E-3</v>
      </c>
      <c r="G73" s="94">
        <v>100</v>
      </c>
      <c r="H73" s="9">
        <v>7</v>
      </c>
      <c r="I73" s="87">
        <v>6.0186342592592592E-3</v>
      </c>
      <c r="J73" s="78">
        <v>100</v>
      </c>
      <c r="K73" s="17">
        <v>5</v>
      </c>
      <c r="L73" s="79">
        <v>4.4195601851851852E-3</v>
      </c>
      <c r="M73" s="64">
        <v>100</v>
      </c>
      <c r="N73" s="10">
        <v>5</v>
      </c>
      <c r="O73" s="62">
        <v>7.492129629629629E-3</v>
      </c>
      <c r="P73" s="36">
        <f t="shared" si="4"/>
        <v>400</v>
      </c>
      <c r="Q73" s="18">
        <v>2</v>
      </c>
      <c r="R73" s="37">
        <f t="shared" si="5"/>
        <v>2.0382638888888888E-2</v>
      </c>
    </row>
    <row r="74" spans="1:18" s="14" customFormat="1" ht="17" thickBot="1" x14ac:dyDescent="0.25">
      <c r="D74" s="41"/>
      <c r="F74" s="42"/>
      <c r="G74" s="41"/>
      <c r="I74" s="42"/>
      <c r="J74" s="41"/>
      <c r="L74" s="42"/>
      <c r="M74" s="41"/>
      <c r="O74" s="42"/>
      <c r="P74" s="41"/>
      <c r="R74" s="42"/>
    </row>
    <row r="75" spans="1:18" x14ac:dyDescent="0.2">
      <c r="A75" s="395" t="s">
        <v>134</v>
      </c>
      <c r="B75" s="396"/>
      <c r="C75" s="211"/>
      <c r="D75" s="397" t="s">
        <v>44</v>
      </c>
      <c r="E75" s="398"/>
      <c r="F75" s="399"/>
      <c r="G75" s="400" t="s">
        <v>135</v>
      </c>
      <c r="H75" s="401"/>
      <c r="I75" s="399"/>
      <c r="J75" s="402" t="s">
        <v>136</v>
      </c>
      <c r="K75" s="403"/>
      <c r="L75" s="399"/>
      <c r="M75" s="404" t="s">
        <v>137</v>
      </c>
      <c r="N75" s="405"/>
      <c r="O75" s="399"/>
      <c r="P75" s="384" t="s">
        <v>38</v>
      </c>
      <c r="Q75" s="385"/>
      <c r="R75" s="386"/>
    </row>
    <row r="76" spans="1:18" ht="17" thickBot="1" x14ac:dyDescent="0.25">
      <c r="A76" s="212" t="s">
        <v>138</v>
      </c>
      <c r="B76" s="5" t="s">
        <v>139</v>
      </c>
      <c r="C76" s="213" t="s">
        <v>140</v>
      </c>
      <c r="D76" s="199" t="s">
        <v>141</v>
      </c>
      <c r="E76" s="117" t="s">
        <v>50</v>
      </c>
      <c r="F76" s="200" t="s">
        <v>142</v>
      </c>
      <c r="G76" s="201" t="s">
        <v>141</v>
      </c>
      <c r="H76" s="202" t="s">
        <v>50</v>
      </c>
      <c r="I76" s="203" t="s">
        <v>142</v>
      </c>
      <c r="J76" s="204" t="s">
        <v>141</v>
      </c>
      <c r="K76" s="84" t="s">
        <v>50</v>
      </c>
      <c r="L76" s="205" t="s">
        <v>142</v>
      </c>
      <c r="M76" s="206" t="s">
        <v>141</v>
      </c>
      <c r="N76" s="69" t="s">
        <v>50</v>
      </c>
      <c r="O76" s="207" t="s">
        <v>142</v>
      </c>
      <c r="P76" s="208" t="s">
        <v>141</v>
      </c>
      <c r="Q76" s="209" t="s">
        <v>50</v>
      </c>
      <c r="R76" s="210" t="s">
        <v>26</v>
      </c>
    </row>
    <row r="77" spans="1:18" x14ac:dyDescent="0.2">
      <c r="A77" s="212" t="s">
        <v>143</v>
      </c>
      <c r="B77" s="6" t="s">
        <v>144</v>
      </c>
      <c r="C77" s="214" t="s">
        <v>145</v>
      </c>
      <c r="D77" s="184">
        <v>98</v>
      </c>
      <c r="E77" s="185">
        <v>18</v>
      </c>
      <c r="F77" s="186">
        <v>2.0104166666666669E-3</v>
      </c>
      <c r="G77" s="187">
        <v>98</v>
      </c>
      <c r="H77" s="188">
        <v>20</v>
      </c>
      <c r="I77" s="189">
        <v>5.6517361111111117E-3</v>
      </c>
      <c r="J77" s="190">
        <v>66</v>
      </c>
      <c r="K77" s="191">
        <v>23</v>
      </c>
      <c r="L77" s="192">
        <v>1.4422337962962961E-2</v>
      </c>
      <c r="M77" s="193">
        <v>100</v>
      </c>
      <c r="N77" s="194">
        <v>10</v>
      </c>
      <c r="O77" s="195">
        <v>1.1834143518518518E-2</v>
      </c>
      <c r="P77" s="196">
        <f t="shared" ref="P77:P99" si="6">SUM(D77+G77+J77+M77)</f>
        <v>362</v>
      </c>
      <c r="Q77" s="197">
        <v>23</v>
      </c>
      <c r="R77" s="198">
        <f t="shared" ref="R77:R99" si="7">SUM(F77+I77+L77+O77)</f>
        <v>3.3918634259259256E-2</v>
      </c>
    </row>
    <row r="78" spans="1:18" x14ac:dyDescent="0.2">
      <c r="A78" s="212" t="s">
        <v>146</v>
      </c>
      <c r="B78" s="6" t="s">
        <v>147</v>
      </c>
      <c r="C78" s="214" t="s">
        <v>148</v>
      </c>
      <c r="D78" s="112">
        <v>100</v>
      </c>
      <c r="E78" s="31">
        <v>11</v>
      </c>
      <c r="F78" s="113">
        <v>1.9954861111111111E-3</v>
      </c>
      <c r="G78" s="95">
        <v>98</v>
      </c>
      <c r="H78" s="34">
        <v>22</v>
      </c>
      <c r="I78" s="96">
        <v>1.1101736111111109E-2</v>
      </c>
      <c r="J78" s="80">
        <v>90</v>
      </c>
      <c r="K78" s="32">
        <v>21</v>
      </c>
      <c r="L78" s="81">
        <v>8.0721064814814822E-3</v>
      </c>
      <c r="M78" s="65">
        <v>100</v>
      </c>
      <c r="N78" s="33">
        <v>7</v>
      </c>
      <c r="O78" s="66">
        <v>1.1021759259259259E-2</v>
      </c>
      <c r="P78" s="43">
        <f t="shared" si="6"/>
        <v>388</v>
      </c>
      <c r="Q78" s="35">
        <v>19</v>
      </c>
      <c r="R78" s="44">
        <f t="shared" si="7"/>
        <v>3.219108796296296E-2</v>
      </c>
    </row>
    <row r="79" spans="1:18" x14ac:dyDescent="0.2">
      <c r="A79" s="212" t="s">
        <v>149</v>
      </c>
      <c r="B79" s="6" t="s">
        <v>150</v>
      </c>
      <c r="C79" s="214" t="s">
        <v>151</v>
      </c>
      <c r="D79" s="112">
        <v>100</v>
      </c>
      <c r="E79" s="31">
        <v>2</v>
      </c>
      <c r="F79" s="113">
        <v>1.1725694444444444E-3</v>
      </c>
      <c r="G79" s="95">
        <v>100</v>
      </c>
      <c r="H79" s="34">
        <v>3</v>
      </c>
      <c r="I79" s="96">
        <v>4.709953703703704E-3</v>
      </c>
      <c r="J79" s="80">
        <v>100</v>
      </c>
      <c r="K79" s="32">
        <v>1</v>
      </c>
      <c r="L79" s="81">
        <v>5.5616898148148144E-3</v>
      </c>
      <c r="M79" s="65">
        <v>100</v>
      </c>
      <c r="N79" s="33">
        <v>2</v>
      </c>
      <c r="O79" s="66">
        <v>9.6944444444444448E-3</v>
      </c>
      <c r="P79" s="43">
        <f t="shared" si="6"/>
        <v>400</v>
      </c>
      <c r="Q79" s="35">
        <v>1</v>
      </c>
      <c r="R79" s="44">
        <f t="shared" si="7"/>
        <v>2.1138657407407408E-2</v>
      </c>
    </row>
    <row r="80" spans="1:18" x14ac:dyDescent="0.2">
      <c r="A80" s="212" t="s">
        <v>152</v>
      </c>
      <c r="B80" s="6" t="s">
        <v>153</v>
      </c>
      <c r="C80" s="214" t="s">
        <v>154</v>
      </c>
      <c r="D80" s="112">
        <v>100</v>
      </c>
      <c r="E80" s="31">
        <v>5</v>
      </c>
      <c r="F80" s="113">
        <v>1.499189814814815E-3</v>
      </c>
      <c r="G80" s="95">
        <v>100</v>
      </c>
      <c r="H80" s="34">
        <v>11</v>
      </c>
      <c r="I80" s="96">
        <v>7.7517361111111112E-3</v>
      </c>
      <c r="J80" s="80">
        <v>98</v>
      </c>
      <c r="K80" s="32">
        <v>12</v>
      </c>
      <c r="L80" s="81">
        <v>1.1315740740740743E-2</v>
      </c>
      <c r="M80" s="65">
        <v>100</v>
      </c>
      <c r="N80" s="33">
        <v>1</v>
      </c>
      <c r="O80" s="66">
        <v>9.688657407407408E-3</v>
      </c>
      <c r="P80" s="43">
        <f t="shared" si="6"/>
        <v>398</v>
      </c>
      <c r="Q80" s="35">
        <v>7</v>
      </c>
      <c r="R80" s="44">
        <f t="shared" si="7"/>
        <v>3.025532407407408E-2</v>
      </c>
    </row>
    <row r="81" spans="1:18" x14ac:dyDescent="0.2">
      <c r="A81" s="212" t="s">
        <v>155</v>
      </c>
      <c r="B81" s="6" t="s">
        <v>156</v>
      </c>
      <c r="C81" s="214" t="s">
        <v>157</v>
      </c>
      <c r="D81" s="112">
        <v>100</v>
      </c>
      <c r="E81" s="31">
        <v>1</v>
      </c>
      <c r="F81" s="113">
        <v>1.0253472222222222E-3</v>
      </c>
      <c r="G81" s="95">
        <v>100</v>
      </c>
      <c r="H81" s="34">
        <v>1</v>
      </c>
      <c r="I81" s="96">
        <v>4.2013888888888891E-3</v>
      </c>
      <c r="J81" s="80">
        <v>100</v>
      </c>
      <c r="K81" s="32">
        <v>2</v>
      </c>
      <c r="L81" s="81">
        <v>6.1807870370370376E-3</v>
      </c>
      <c r="M81" s="65">
        <v>100</v>
      </c>
      <c r="N81" s="33">
        <v>5</v>
      </c>
      <c r="O81" s="66">
        <v>1.0185185185185184E-2</v>
      </c>
      <c r="P81" s="43">
        <f t="shared" si="6"/>
        <v>400</v>
      </c>
      <c r="Q81" s="35">
        <v>2</v>
      </c>
      <c r="R81" s="44">
        <f t="shared" si="7"/>
        <v>2.1592708333333335E-2</v>
      </c>
    </row>
    <row r="82" spans="1:18" x14ac:dyDescent="0.2">
      <c r="A82" s="212" t="s">
        <v>158</v>
      </c>
      <c r="B82" s="6" t="s">
        <v>159</v>
      </c>
      <c r="C82" s="214" t="s">
        <v>160</v>
      </c>
      <c r="D82" s="112">
        <v>98</v>
      </c>
      <c r="E82" s="31">
        <v>14</v>
      </c>
      <c r="F82" s="113">
        <v>1.0586805555555555E-3</v>
      </c>
      <c r="G82" s="95">
        <v>100</v>
      </c>
      <c r="H82" s="34">
        <v>4</v>
      </c>
      <c r="I82" s="97">
        <v>5.1811342592592595E-3</v>
      </c>
      <c r="J82" s="80">
        <v>100</v>
      </c>
      <c r="K82" s="32">
        <v>3</v>
      </c>
      <c r="L82" s="81">
        <v>6.4236111111111117E-3</v>
      </c>
      <c r="M82" s="65">
        <v>100</v>
      </c>
      <c r="N82" s="33">
        <v>6</v>
      </c>
      <c r="O82" s="66">
        <v>1.0573726851851852E-2</v>
      </c>
      <c r="P82" s="43">
        <f t="shared" si="6"/>
        <v>398</v>
      </c>
      <c r="Q82" s="35">
        <v>6</v>
      </c>
      <c r="R82" s="44">
        <f t="shared" si="7"/>
        <v>2.3237152777777777E-2</v>
      </c>
    </row>
    <row r="83" spans="1:18" x14ac:dyDescent="0.2">
      <c r="A83" s="212" t="s">
        <v>161</v>
      </c>
      <c r="B83" s="6" t="s">
        <v>162</v>
      </c>
      <c r="C83" s="214" t="s">
        <v>163</v>
      </c>
      <c r="D83" s="112">
        <v>98</v>
      </c>
      <c r="E83" s="31">
        <v>20</v>
      </c>
      <c r="F83" s="113">
        <v>2.5813657407407404E-3</v>
      </c>
      <c r="G83" s="95">
        <v>100</v>
      </c>
      <c r="H83" s="34">
        <v>16</v>
      </c>
      <c r="I83" s="96">
        <v>9.673032407407408E-3</v>
      </c>
      <c r="J83" s="80">
        <v>82</v>
      </c>
      <c r="K83" s="32">
        <v>22</v>
      </c>
      <c r="L83" s="81">
        <v>1.0884837962962962E-2</v>
      </c>
      <c r="M83" s="65">
        <v>100</v>
      </c>
      <c r="N83" s="33">
        <v>15</v>
      </c>
      <c r="O83" s="66">
        <v>1.3635416666666669E-2</v>
      </c>
      <c r="P83" s="43">
        <f t="shared" si="6"/>
        <v>380</v>
      </c>
      <c r="Q83" s="35">
        <v>22</v>
      </c>
      <c r="R83" s="44">
        <f t="shared" si="7"/>
        <v>3.6774652777777778E-2</v>
      </c>
    </row>
    <row r="84" spans="1:18" x14ac:dyDescent="0.2">
      <c r="A84" s="212" t="s">
        <v>164</v>
      </c>
      <c r="B84" s="6" t="s">
        <v>165</v>
      </c>
      <c r="C84" s="214" t="s">
        <v>166</v>
      </c>
      <c r="D84" s="112">
        <v>98</v>
      </c>
      <c r="E84" s="31">
        <v>15</v>
      </c>
      <c r="F84" s="113">
        <v>1.1964120370370371E-3</v>
      </c>
      <c r="G84" s="95">
        <v>100</v>
      </c>
      <c r="H84" s="34">
        <v>6</v>
      </c>
      <c r="I84" s="96">
        <v>5.6042824074074076E-3</v>
      </c>
      <c r="J84" s="80">
        <v>90</v>
      </c>
      <c r="K84" s="32">
        <v>20</v>
      </c>
      <c r="L84" s="81">
        <v>7.5136574074074073E-3</v>
      </c>
      <c r="M84" s="65">
        <v>98</v>
      </c>
      <c r="N84" s="33">
        <v>16</v>
      </c>
      <c r="O84" s="66">
        <v>1.1754513888888889E-2</v>
      </c>
      <c r="P84" s="43">
        <f t="shared" si="6"/>
        <v>386</v>
      </c>
      <c r="Q84" s="35">
        <v>21</v>
      </c>
      <c r="R84" s="44">
        <f t="shared" si="7"/>
        <v>2.6068865740740743E-2</v>
      </c>
    </row>
    <row r="85" spans="1:18" x14ac:dyDescent="0.2">
      <c r="A85" s="212" t="s">
        <v>167</v>
      </c>
      <c r="B85" s="6" t="s">
        <v>168</v>
      </c>
      <c r="C85" s="214" t="s">
        <v>169</v>
      </c>
      <c r="D85" s="112">
        <v>100</v>
      </c>
      <c r="E85" s="31">
        <v>8</v>
      </c>
      <c r="F85" s="113">
        <v>1.7819444444444443E-3</v>
      </c>
      <c r="G85" s="95">
        <v>98</v>
      </c>
      <c r="H85" s="34">
        <v>19</v>
      </c>
      <c r="I85" s="96">
        <v>4.6149305555555553E-3</v>
      </c>
      <c r="J85" s="80">
        <v>96</v>
      </c>
      <c r="K85" s="32">
        <v>15</v>
      </c>
      <c r="L85" s="81">
        <v>9.7056712962962956E-3</v>
      </c>
      <c r="M85" s="65">
        <v>100</v>
      </c>
      <c r="N85" s="33">
        <v>8</v>
      </c>
      <c r="O85" s="66">
        <v>1.1118055555555556E-2</v>
      </c>
      <c r="P85" s="43">
        <f t="shared" si="6"/>
        <v>394</v>
      </c>
      <c r="Q85" s="35">
        <v>12</v>
      </c>
      <c r="R85" s="44">
        <f t="shared" si="7"/>
        <v>2.722060185185185E-2</v>
      </c>
    </row>
    <row r="86" spans="1:18" x14ac:dyDescent="0.2">
      <c r="A86" s="212" t="s">
        <v>170</v>
      </c>
      <c r="B86" s="6" t="s">
        <v>171</v>
      </c>
      <c r="C86" s="214" t="s">
        <v>172</v>
      </c>
      <c r="D86" s="112">
        <v>98</v>
      </c>
      <c r="E86" s="31">
        <v>16</v>
      </c>
      <c r="F86" s="113">
        <v>1.4020833333333333E-3</v>
      </c>
      <c r="G86" s="95">
        <v>100</v>
      </c>
      <c r="H86" s="34">
        <v>2</v>
      </c>
      <c r="I86" s="96">
        <v>4.6965277777777778E-3</v>
      </c>
      <c r="J86" s="80">
        <v>100</v>
      </c>
      <c r="K86" s="32">
        <v>8</v>
      </c>
      <c r="L86" s="81">
        <v>9.9251157407407413E-3</v>
      </c>
      <c r="M86" s="65">
        <v>98</v>
      </c>
      <c r="N86" s="33">
        <v>17</v>
      </c>
      <c r="O86" s="66">
        <v>1.269386574074074E-2</v>
      </c>
      <c r="P86" s="43">
        <f t="shared" si="6"/>
        <v>396</v>
      </c>
      <c r="Q86" s="35">
        <v>9</v>
      </c>
      <c r="R86" s="44">
        <f t="shared" si="7"/>
        <v>2.8717592592592593E-2</v>
      </c>
    </row>
    <row r="87" spans="1:18" x14ac:dyDescent="0.2">
      <c r="A87" s="212" t="s">
        <v>173</v>
      </c>
      <c r="B87" s="6" t="s">
        <v>174</v>
      </c>
      <c r="C87" s="214" t="s">
        <v>175</v>
      </c>
      <c r="D87" s="112">
        <v>98</v>
      </c>
      <c r="E87" s="31">
        <v>21</v>
      </c>
      <c r="F87" s="113">
        <v>3.5141203703703706E-3</v>
      </c>
      <c r="G87" s="95">
        <v>100</v>
      </c>
      <c r="H87" s="34">
        <v>13</v>
      </c>
      <c r="I87" s="96">
        <v>8.630671296296296E-3</v>
      </c>
      <c r="J87" s="80">
        <v>98</v>
      </c>
      <c r="K87" s="32">
        <v>14</v>
      </c>
      <c r="L87" s="81">
        <v>1.1957175925925927E-2</v>
      </c>
      <c r="M87" s="65">
        <v>96</v>
      </c>
      <c r="N87" s="33">
        <v>20</v>
      </c>
      <c r="O87" s="66">
        <v>1.4146412037037037E-2</v>
      </c>
      <c r="P87" s="43">
        <f t="shared" si="6"/>
        <v>392</v>
      </c>
      <c r="Q87" s="35">
        <v>18</v>
      </c>
      <c r="R87" s="44">
        <f t="shared" si="7"/>
        <v>3.8248379629629632E-2</v>
      </c>
    </row>
    <row r="88" spans="1:18" x14ac:dyDescent="0.2">
      <c r="A88" s="212" t="s">
        <v>176</v>
      </c>
      <c r="B88" s="6" t="s">
        <v>177</v>
      </c>
      <c r="C88" s="214" t="s">
        <v>178</v>
      </c>
      <c r="D88" s="112">
        <v>100</v>
      </c>
      <c r="E88" s="31">
        <v>9</v>
      </c>
      <c r="F88" s="113">
        <v>1.864236111111111E-3</v>
      </c>
      <c r="G88" s="95">
        <v>98</v>
      </c>
      <c r="H88" s="34">
        <v>23</v>
      </c>
      <c r="I88" s="96">
        <v>1.1581597222222221E-2</v>
      </c>
      <c r="J88" s="80">
        <v>96</v>
      </c>
      <c r="K88" s="32">
        <v>18</v>
      </c>
      <c r="L88" s="81">
        <v>1.182986111111111E-2</v>
      </c>
      <c r="M88" s="65">
        <v>100</v>
      </c>
      <c r="N88" s="33">
        <v>9</v>
      </c>
      <c r="O88" s="66">
        <v>1.1194328703703703E-2</v>
      </c>
      <c r="P88" s="43">
        <f t="shared" si="6"/>
        <v>394</v>
      </c>
      <c r="Q88" s="35">
        <v>15</v>
      </c>
      <c r="R88" s="44">
        <f t="shared" si="7"/>
        <v>3.6470023148148144E-2</v>
      </c>
    </row>
    <row r="89" spans="1:18" x14ac:dyDescent="0.2">
      <c r="A89" s="212" t="s">
        <v>179</v>
      </c>
      <c r="B89" s="6" t="s">
        <v>180</v>
      </c>
      <c r="C89" s="214" t="s">
        <v>181</v>
      </c>
      <c r="D89" s="112">
        <v>100</v>
      </c>
      <c r="E89" s="31">
        <v>6</v>
      </c>
      <c r="F89" s="113">
        <v>1.6391203703703704E-3</v>
      </c>
      <c r="G89" s="95">
        <v>100</v>
      </c>
      <c r="H89" s="34">
        <v>15</v>
      </c>
      <c r="I89" s="96">
        <v>9.0585648148148162E-3</v>
      </c>
      <c r="J89" s="80">
        <v>98</v>
      </c>
      <c r="K89" s="32">
        <v>13</v>
      </c>
      <c r="L89" s="81">
        <v>1.1843518518518517E-2</v>
      </c>
      <c r="M89" s="65">
        <v>100</v>
      </c>
      <c r="N89" s="33">
        <v>12</v>
      </c>
      <c r="O89" s="66">
        <v>1.2799884259259259E-2</v>
      </c>
      <c r="P89" s="43">
        <f t="shared" si="6"/>
        <v>398</v>
      </c>
      <c r="Q89" s="35">
        <v>8</v>
      </c>
      <c r="R89" s="44">
        <f t="shared" si="7"/>
        <v>3.534108796296296E-2</v>
      </c>
    </row>
    <row r="90" spans="1:18" x14ac:dyDescent="0.2">
      <c r="A90" s="212" t="s">
        <v>182</v>
      </c>
      <c r="B90" s="6" t="s">
        <v>183</v>
      </c>
      <c r="C90" s="214" t="s">
        <v>184</v>
      </c>
      <c r="D90" s="114">
        <v>100</v>
      </c>
      <c r="E90" s="31">
        <v>4</v>
      </c>
      <c r="F90" s="113">
        <v>1.3809027777777778E-3</v>
      </c>
      <c r="G90" s="95">
        <v>100</v>
      </c>
      <c r="H90" s="34">
        <v>8</v>
      </c>
      <c r="I90" s="96">
        <v>6.2781249999999999E-3</v>
      </c>
      <c r="J90" s="80">
        <v>100</v>
      </c>
      <c r="K90" s="32">
        <v>4</v>
      </c>
      <c r="L90" s="81">
        <v>7.1524305555555551E-3</v>
      </c>
      <c r="M90" s="65">
        <v>100</v>
      </c>
      <c r="N90" s="33">
        <v>4</v>
      </c>
      <c r="O90" s="66">
        <v>9.8372685185185178E-3</v>
      </c>
      <c r="P90" s="43">
        <f t="shared" si="6"/>
        <v>400</v>
      </c>
      <c r="Q90" s="35">
        <v>3</v>
      </c>
      <c r="R90" s="44">
        <f t="shared" si="7"/>
        <v>2.4648726851851849E-2</v>
      </c>
    </row>
    <row r="91" spans="1:18" x14ac:dyDescent="0.2">
      <c r="A91" s="212" t="s">
        <v>185</v>
      </c>
      <c r="B91" s="6" t="s">
        <v>186</v>
      </c>
      <c r="C91" s="214" t="s">
        <v>187</v>
      </c>
      <c r="D91" s="112">
        <v>100</v>
      </c>
      <c r="E91" s="31">
        <v>10</v>
      </c>
      <c r="F91" s="113">
        <v>1.9824074074074076E-3</v>
      </c>
      <c r="G91" s="95">
        <v>100</v>
      </c>
      <c r="H91" s="34">
        <v>7</v>
      </c>
      <c r="I91" s="96">
        <v>5.9053240740740733E-3</v>
      </c>
      <c r="J91" s="80">
        <v>100</v>
      </c>
      <c r="K91" s="32">
        <v>6</v>
      </c>
      <c r="L91" s="81">
        <v>9.699768518518519E-3</v>
      </c>
      <c r="M91" s="65">
        <v>100</v>
      </c>
      <c r="N91" s="33">
        <v>14</v>
      </c>
      <c r="O91" s="66">
        <v>1.3229166666666667E-2</v>
      </c>
      <c r="P91" s="43">
        <f t="shared" si="6"/>
        <v>400</v>
      </c>
      <c r="Q91" s="35">
        <v>5</v>
      </c>
      <c r="R91" s="44">
        <f t="shared" si="7"/>
        <v>3.0816666666666666E-2</v>
      </c>
    </row>
    <row r="92" spans="1:18" x14ac:dyDescent="0.2">
      <c r="A92" s="212" t="s">
        <v>188</v>
      </c>
      <c r="B92" s="6" t="s">
        <v>189</v>
      </c>
      <c r="C92" s="214" t="s">
        <v>190</v>
      </c>
      <c r="D92" s="112">
        <v>98</v>
      </c>
      <c r="E92" s="31">
        <v>17</v>
      </c>
      <c r="F92" s="113">
        <v>1.9696759259259259E-3</v>
      </c>
      <c r="G92" s="95">
        <v>100</v>
      </c>
      <c r="H92" s="34">
        <v>5</v>
      </c>
      <c r="I92" s="96">
        <v>5.37037037037037E-3</v>
      </c>
      <c r="J92" s="80">
        <v>98</v>
      </c>
      <c r="K92" s="32">
        <v>11</v>
      </c>
      <c r="L92" s="81">
        <v>9.0376157407407402E-3</v>
      </c>
      <c r="M92" s="65">
        <v>96</v>
      </c>
      <c r="N92" s="33">
        <v>19</v>
      </c>
      <c r="O92" s="66">
        <v>1.2751736111111111E-2</v>
      </c>
      <c r="P92" s="43">
        <f t="shared" si="6"/>
        <v>392</v>
      </c>
      <c r="Q92" s="35">
        <v>16</v>
      </c>
      <c r="R92" s="44">
        <f t="shared" si="7"/>
        <v>2.9129398148148147E-2</v>
      </c>
    </row>
    <row r="93" spans="1:18" x14ac:dyDescent="0.2">
      <c r="A93" s="212" t="s">
        <v>191</v>
      </c>
      <c r="B93" s="6" t="s">
        <v>192</v>
      </c>
      <c r="C93" s="214" t="s">
        <v>193</v>
      </c>
      <c r="D93" s="112">
        <v>100</v>
      </c>
      <c r="E93" s="31">
        <v>3</v>
      </c>
      <c r="F93" s="113">
        <v>1.3599537037037037E-3</v>
      </c>
      <c r="G93" s="95">
        <v>98</v>
      </c>
      <c r="H93" s="34">
        <v>21</v>
      </c>
      <c r="I93" s="96">
        <v>7.762268518518519E-3</v>
      </c>
      <c r="J93" s="80">
        <v>100</v>
      </c>
      <c r="K93" s="32">
        <v>5</v>
      </c>
      <c r="L93" s="81">
        <v>7.4603009259259258E-3</v>
      </c>
      <c r="M93" s="65">
        <v>96</v>
      </c>
      <c r="N93" s="33">
        <v>21</v>
      </c>
      <c r="O93" s="66">
        <v>1.4409027777777778E-2</v>
      </c>
      <c r="P93" s="43">
        <f t="shared" si="6"/>
        <v>394</v>
      </c>
      <c r="Q93" s="35">
        <v>13</v>
      </c>
      <c r="R93" s="44">
        <f t="shared" si="7"/>
        <v>3.0991550925925926E-2</v>
      </c>
    </row>
    <row r="94" spans="1:18" x14ac:dyDescent="0.2">
      <c r="A94" s="212" t="s">
        <v>194</v>
      </c>
      <c r="B94" s="6" t="s">
        <v>195</v>
      </c>
      <c r="C94" s="214" t="s">
        <v>196</v>
      </c>
      <c r="D94" s="112">
        <v>100</v>
      </c>
      <c r="E94" s="31">
        <v>13</v>
      </c>
      <c r="F94" s="113">
        <v>2.2685185185185182E-3</v>
      </c>
      <c r="G94" s="95">
        <v>100</v>
      </c>
      <c r="H94" s="34">
        <v>18</v>
      </c>
      <c r="I94" s="96">
        <v>1.1093402777777777E-2</v>
      </c>
      <c r="J94" s="80">
        <v>96</v>
      </c>
      <c r="K94" s="32">
        <v>19</v>
      </c>
      <c r="L94" s="81">
        <v>1.3126157407407408E-2</v>
      </c>
      <c r="M94" s="65">
        <v>100</v>
      </c>
      <c r="N94" s="33">
        <v>13</v>
      </c>
      <c r="O94" s="66">
        <v>1.3078703703703703E-2</v>
      </c>
      <c r="P94" s="43">
        <f t="shared" si="6"/>
        <v>396</v>
      </c>
      <c r="Q94" s="35">
        <v>11</v>
      </c>
      <c r="R94" s="44">
        <f t="shared" si="7"/>
        <v>3.9566782407407408E-2</v>
      </c>
    </row>
    <row r="95" spans="1:18" x14ac:dyDescent="0.2">
      <c r="A95" s="212" t="s">
        <v>197</v>
      </c>
      <c r="B95" s="6" t="s">
        <v>198</v>
      </c>
      <c r="C95" s="214" t="s">
        <v>199</v>
      </c>
      <c r="D95" s="112">
        <v>98</v>
      </c>
      <c r="E95" s="31">
        <v>19</v>
      </c>
      <c r="F95" s="113">
        <v>2.1929398148148147E-3</v>
      </c>
      <c r="G95" s="95">
        <v>100</v>
      </c>
      <c r="H95" s="34">
        <v>9</v>
      </c>
      <c r="I95" s="96">
        <v>6.8925925925925925E-3</v>
      </c>
      <c r="J95" s="80">
        <v>96</v>
      </c>
      <c r="K95" s="32">
        <v>16</v>
      </c>
      <c r="L95" s="81">
        <v>1.0975462962962963E-2</v>
      </c>
      <c r="M95" s="65">
        <v>100</v>
      </c>
      <c r="N95" s="33">
        <v>11</v>
      </c>
      <c r="O95" s="66">
        <v>1.2108333333333334E-2</v>
      </c>
      <c r="P95" s="43">
        <f t="shared" si="6"/>
        <v>394</v>
      </c>
      <c r="Q95" s="35">
        <v>14</v>
      </c>
      <c r="R95" s="44">
        <f t="shared" si="7"/>
        <v>3.2169328703703703E-2</v>
      </c>
    </row>
    <row r="96" spans="1:18" x14ac:dyDescent="0.2">
      <c r="A96" s="212" t="s">
        <v>200</v>
      </c>
      <c r="B96" s="6" t="s">
        <v>201</v>
      </c>
      <c r="C96" s="214" t="s">
        <v>202</v>
      </c>
      <c r="D96" s="112">
        <v>96</v>
      </c>
      <c r="E96" s="31">
        <v>23</v>
      </c>
      <c r="F96" s="113">
        <v>2.1563657407407408E-3</v>
      </c>
      <c r="G96" s="95">
        <v>100</v>
      </c>
      <c r="H96" s="34">
        <v>12</v>
      </c>
      <c r="I96" s="96">
        <v>8.2581018518518515E-3</v>
      </c>
      <c r="J96" s="80">
        <v>98</v>
      </c>
      <c r="K96" s="32">
        <v>10</v>
      </c>
      <c r="L96" s="81">
        <v>8.3077546296296285E-3</v>
      </c>
      <c r="M96" s="65">
        <v>98</v>
      </c>
      <c r="N96" s="33">
        <v>18</v>
      </c>
      <c r="O96" s="66">
        <v>1.5918750000000002E-2</v>
      </c>
      <c r="P96" s="43">
        <f t="shared" si="6"/>
        <v>392</v>
      </c>
      <c r="Q96" s="35">
        <v>17</v>
      </c>
      <c r="R96" s="44">
        <f t="shared" si="7"/>
        <v>3.4640972222222226E-2</v>
      </c>
    </row>
    <row r="97" spans="1:18" x14ac:dyDescent="0.2">
      <c r="A97" s="212" t="s">
        <v>203</v>
      </c>
      <c r="B97" s="6" t="s">
        <v>204</v>
      </c>
      <c r="C97" s="214" t="s">
        <v>205</v>
      </c>
      <c r="D97" s="112">
        <v>98</v>
      </c>
      <c r="E97" s="31">
        <v>22</v>
      </c>
      <c r="F97" s="113">
        <v>4.0936342592592595E-3</v>
      </c>
      <c r="G97" s="95">
        <v>100</v>
      </c>
      <c r="H97" s="34">
        <v>17</v>
      </c>
      <c r="I97" s="96">
        <v>1.0643171296296298E-2</v>
      </c>
      <c r="J97" s="80">
        <v>96</v>
      </c>
      <c r="K97" s="32">
        <v>17</v>
      </c>
      <c r="L97" s="81">
        <v>1.1148032407407407E-2</v>
      </c>
      <c r="M97" s="65">
        <v>94</v>
      </c>
      <c r="N97" s="33">
        <v>23</v>
      </c>
      <c r="O97" s="66">
        <v>1.5233217592592593E-2</v>
      </c>
      <c r="P97" s="43">
        <f t="shared" si="6"/>
        <v>388</v>
      </c>
      <c r="Q97" s="35">
        <v>20</v>
      </c>
      <c r="R97" s="44">
        <f t="shared" si="7"/>
        <v>4.111805555555556E-2</v>
      </c>
    </row>
    <row r="98" spans="1:18" x14ac:dyDescent="0.2">
      <c r="A98" s="215" t="s">
        <v>206</v>
      </c>
      <c r="B98" s="7" t="s">
        <v>207</v>
      </c>
      <c r="C98" s="216" t="s">
        <v>208</v>
      </c>
      <c r="D98" s="115">
        <v>100</v>
      </c>
      <c r="E98" s="31">
        <v>12</v>
      </c>
      <c r="F98" s="113">
        <v>2.133912037037037E-3</v>
      </c>
      <c r="G98" s="98">
        <v>100</v>
      </c>
      <c r="H98" s="34">
        <v>14</v>
      </c>
      <c r="I98" s="96">
        <v>8.8892361111111099E-3</v>
      </c>
      <c r="J98" s="82">
        <v>100</v>
      </c>
      <c r="K98" s="32">
        <v>7</v>
      </c>
      <c r="L98" s="81">
        <v>9.8292824074074064E-3</v>
      </c>
      <c r="M98" s="67">
        <v>96</v>
      </c>
      <c r="N98" s="33">
        <v>22</v>
      </c>
      <c r="O98" s="66">
        <v>1.5095138888888887E-2</v>
      </c>
      <c r="P98" s="43">
        <f t="shared" si="6"/>
        <v>396</v>
      </c>
      <c r="Q98" s="35">
        <v>10</v>
      </c>
      <c r="R98" s="45">
        <f t="shared" si="7"/>
        <v>3.5947569444444438E-2</v>
      </c>
    </row>
    <row r="99" spans="1:18" ht="17" thickBot="1" x14ac:dyDescent="0.25">
      <c r="A99" s="217" t="s">
        <v>209</v>
      </c>
      <c r="B99" s="218" t="s">
        <v>210</v>
      </c>
      <c r="C99" s="219" t="s">
        <v>211</v>
      </c>
      <c r="D99" s="116">
        <v>100</v>
      </c>
      <c r="E99" s="117">
        <v>7</v>
      </c>
      <c r="F99" s="118">
        <v>1.6841435185185186E-3</v>
      </c>
      <c r="G99" s="99">
        <v>100</v>
      </c>
      <c r="H99" s="100">
        <v>10</v>
      </c>
      <c r="I99" s="101">
        <v>6.9267361111111118E-3</v>
      </c>
      <c r="J99" s="83">
        <v>100</v>
      </c>
      <c r="K99" s="84">
        <v>9</v>
      </c>
      <c r="L99" s="85">
        <v>1.0177314814814814E-2</v>
      </c>
      <c r="M99" s="68">
        <v>100</v>
      </c>
      <c r="N99" s="69">
        <v>3</v>
      </c>
      <c r="O99" s="70">
        <v>9.8006944444444435E-3</v>
      </c>
      <c r="P99" s="46">
        <f t="shared" si="6"/>
        <v>400</v>
      </c>
      <c r="Q99" s="47">
        <v>4</v>
      </c>
      <c r="R99" s="48">
        <f t="shared" si="7"/>
        <v>2.8588888888888886E-2</v>
      </c>
    </row>
  </sheetData>
  <mergeCells count="24">
    <mergeCell ref="P75:R75"/>
    <mergeCell ref="A45:B45"/>
    <mergeCell ref="D45:F45"/>
    <mergeCell ref="G45:I45"/>
    <mergeCell ref="J45:L45"/>
    <mergeCell ref="M45:O45"/>
    <mergeCell ref="P45:R45"/>
    <mergeCell ref="A75:B75"/>
    <mergeCell ref="D75:F75"/>
    <mergeCell ref="G75:I75"/>
    <mergeCell ref="J75:L75"/>
    <mergeCell ref="M75:O75"/>
    <mergeCell ref="P10:R10"/>
    <mergeCell ref="A1:C1"/>
    <mergeCell ref="D1:F1"/>
    <mergeCell ref="G1:I1"/>
    <mergeCell ref="J1:L1"/>
    <mergeCell ref="M1:O1"/>
    <mergeCell ref="P1:R1"/>
    <mergeCell ref="A10:C10"/>
    <mergeCell ref="D10:F10"/>
    <mergeCell ref="G10:I10"/>
    <mergeCell ref="J10:L10"/>
    <mergeCell ref="M10:O10"/>
  </mergeCells>
  <phoneticPr fontId="10" type="noConversion"/>
  <pageMargins left="0.7" right="0.7" top="0.75" bottom="0.75" header="0.3" footer="0.3"/>
  <pageSetup scale="60" fitToHeight="2" orientation="landscape" horizontalDpi="0" verticalDpi="0" copies="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056C93103F147B1BFF9CBCF0E8EAA" ma:contentTypeVersion="17" ma:contentTypeDescription="Create a new document." ma:contentTypeScope="" ma:versionID="5242abb4e21f0c3bd535ab7e108cdc33">
  <xsd:schema xmlns:xsd="http://www.w3.org/2001/XMLSchema" xmlns:xs="http://www.w3.org/2001/XMLSchema" xmlns:p="http://schemas.microsoft.com/office/2006/metadata/properties" xmlns:ns2="d2a9e71f-0114-4102-a04a-3e8a6a2159a3" xmlns:ns3="b688f848-14c5-46c3-8d75-ec0063b528e9" targetNamespace="http://schemas.microsoft.com/office/2006/metadata/properties" ma:root="true" ma:fieldsID="086753731c596132f98ccd42851e1605" ns2:_="" ns3:_="">
    <xsd:import namespace="d2a9e71f-0114-4102-a04a-3e8a6a2159a3"/>
    <xsd:import namespace="b688f848-14c5-46c3-8d75-ec0063b528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e71f-0114-4102-a04a-3e8a6a215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07855e8-c1c9-4f7b-9edd-dd6d178a5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f848-14c5-46c3-8d75-ec0063b528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8c9c83e-6897-475c-81c6-f83f99dd595a}" ma:internalName="TaxCatchAll" ma:showField="CatchAllData" ma:web="b688f848-14c5-46c3-8d75-ec0063b528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a9e71f-0114-4102-a04a-3e8a6a2159a3">
      <Terms xmlns="http://schemas.microsoft.com/office/infopath/2007/PartnerControls"/>
    </lcf76f155ced4ddcb4097134ff3c332f>
    <TaxCatchAll xmlns="b688f848-14c5-46c3-8d75-ec0063b528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80D94A-BC20-45F0-8494-13D3B3669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e71f-0114-4102-a04a-3e8a6a2159a3"/>
    <ds:schemaRef ds:uri="b688f848-14c5-46c3-8d75-ec0063b52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BF322-C610-4355-842D-D0BE0306513C}">
  <ds:schemaRefs>
    <ds:schemaRef ds:uri="http://schemas.openxmlformats.org/package/2006/metadata/core-properties"/>
    <ds:schemaRef ds:uri="http://purl.org/dc/terms/"/>
    <ds:schemaRef ds:uri="d2a9e71f-0114-4102-a04a-3e8a6a2159a3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688f848-14c5-46c3-8d75-ec0063b528e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964D2C-AAAF-406A-9D47-F12A77B8A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APPRENTICE</vt:lpstr>
      <vt:lpstr>IND-JOURMEN</vt:lpstr>
      <vt:lpstr>SEN-JOURMEN</vt:lpstr>
      <vt:lpstr>TEAM</vt:lpstr>
      <vt:lpstr>FINAL RESULTS</vt:lpstr>
      <vt:lpstr>Final SCORE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Justin Weiskittel</cp:lastModifiedBy>
  <cp:revision/>
  <cp:lastPrinted>2023-08-25T16:34:39Z</cp:lastPrinted>
  <dcterms:created xsi:type="dcterms:W3CDTF">2016-09-26T13:47:02Z</dcterms:created>
  <dcterms:modified xsi:type="dcterms:W3CDTF">2023-08-25T16:36:16Z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0x010100BCE056C93103F147B1BFF9CBCF0E8EAA</vt:lpwstr>
  </property>
</Properties>
</file>